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2/4º Trimestre/Publicar/"/>
    </mc:Choice>
  </mc:AlternateContent>
  <xr:revisionPtr revIDLastSave="1" documentId="8_{75DC8BDE-60DA-4E38-B87F-F335EA34D048}" xr6:coauthVersionLast="47" xr6:coauthVersionMax="47" xr10:uidLastSave="{1E952F28-D7E9-4874-AE3C-85D486D18B88}"/>
  <bookViews>
    <workbookView xWindow="-24120" yWindow="-120" windowWidth="24240" windowHeight="131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65" i="20" l="1"/>
  <c r="U364" i="20"/>
  <c r="U302" i="20"/>
  <c r="U300" i="20"/>
  <c r="U26" i="20"/>
  <c r="U23" i="20"/>
  <c r="E375" i="18"/>
  <c r="C373" i="18"/>
  <c r="C372" i="18"/>
  <c r="E367" i="18"/>
  <c r="C367" i="18"/>
  <c r="D366" i="18"/>
  <c r="C366" i="18"/>
  <c r="C364" i="18"/>
  <c r="C363" i="18"/>
  <c r="C360" i="18"/>
  <c r="C359" i="18"/>
  <c r="C357" i="18"/>
  <c r="C355" i="18"/>
  <c r="C354" i="18"/>
  <c r="E352" i="18"/>
  <c r="E351" i="18"/>
  <c r="D350" i="18"/>
  <c r="C350" i="18"/>
  <c r="C349" i="18"/>
  <c r="C341" i="18"/>
  <c r="C340" i="18"/>
  <c r="E336" i="18"/>
  <c r="E328" i="18"/>
  <c r="E327" i="18"/>
  <c r="C301" i="18"/>
  <c r="C299" i="18"/>
  <c r="E296" i="18"/>
  <c r="C284" i="18"/>
  <c r="E256" i="18"/>
  <c r="C225" i="18"/>
  <c r="D223" i="18"/>
  <c r="E207" i="18"/>
  <c r="C203" i="18"/>
  <c r="C202" i="18"/>
  <c r="E200" i="18"/>
  <c r="C200" i="18"/>
  <c r="E199" i="18"/>
  <c r="D199" i="18"/>
  <c r="C199" i="18"/>
  <c r="D198" i="18"/>
  <c r="C198" i="18"/>
  <c r="C194" i="18"/>
  <c r="C193" i="18"/>
  <c r="E191" i="18"/>
  <c r="D191" i="18"/>
  <c r="C191" i="18"/>
  <c r="C189" i="18"/>
  <c r="E183" i="18"/>
  <c r="C181" i="18"/>
  <c r="C180" i="18"/>
  <c r="C177" i="18"/>
  <c r="D175" i="18"/>
  <c r="C175" i="18"/>
  <c r="D174" i="18"/>
  <c r="C174" i="18"/>
  <c r="C172" i="18"/>
  <c r="C170" i="18"/>
  <c r="C169" i="18"/>
  <c r="E167" i="18"/>
  <c r="C164" i="18"/>
  <c r="E159" i="18"/>
  <c r="C129" i="18"/>
  <c r="E128" i="18"/>
  <c r="E127" i="18"/>
  <c r="D127" i="18"/>
  <c r="C127" i="18"/>
  <c r="D126" i="18"/>
  <c r="C126" i="18"/>
  <c r="E119" i="18"/>
  <c r="D119" i="18"/>
  <c r="C119" i="18"/>
  <c r="C115" i="18"/>
  <c r="D111" i="18"/>
  <c r="D110" i="18"/>
  <c r="C110" i="18"/>
  <c r="E104" i="18"/>
  <c r="E103" i="18"/>
  <c r="C98" i="18"/>
  <c r="E96" i="18"/>
  <c r="E95" i="18"/>
  <c r="E88" i="18"/>
  <c r="C83" i="18"/>
  <c r="E63" i="18"/>
  <c r="E32" i="18"/>
  <c r="E31" i="18"/>
  <c r="C25" i="18"/>
  <c r="E23" i="18"/>
  <c r="D22" i="18"/>
  <c r="C22" i="18"/>
  <c r="N445" i="13"/>
  <c r="N444" i="13"/>
  <c r="N443" i="13"/>
  <c r="N442" i="13"/>
  <c r="N441" i="13"/>
  <c r="N440" i="13"/>
  <c r="N439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325" i="13" l="1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<sst xmlns="http://schemas.openxmlformats.org/spreadsheetml/2006/main" count="10514" uniqueCount="672">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</sst>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2022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5" t="s">
        <v>112</v>
      </c>
      <c r="D9" s="65"/>
      <c r="E9" s="69"/>
      <c r="F9" s="67" t="s">
        <v>111</v>
      </c>
      <c r="G9" s="65"/>
      <c r="H9" s="69"/>
      <c r="I9" s="67" t="s">
        <v>113</v>
      </c>
      <c r="J9" s="65"/>
      <c r="K9" s="69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1</v>
      </c>
      <c r="D21" s="29">
        <v>0</v>
      </c>
      <c r="E21" s="29">
        <v>1</v>
      </c>
      <c r="F21" s="29">
        <v>0</v>
      </c>
      <c r="G21" s="29">
        <v>0</v>
      </c>
      <c r="H21" s="29">
        <v>0</v>
      </c>
      <c r="I21" s="29">
        <v>1</v>
      </c>
      <c r="J21" s="29">
        <v>0</v>
      </c>
      <c r="K21" s="29">
        <v>1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1</v>
      </c>
      <c r="D24" s="29">
        <v>0</v>
      </c>
      <c r="E24" s="29">
        <v>1</v>
      </c>
      <c r="F24" s="29">
        <v>2</v>
      </c>
      <c r="G24" s="29">
        <v>0</v>
      </c>
      <c r="H24" s="29">
        <v>2</v>
      </c>
      <c r="I24" s="29">
        <v>3</v>
      </c>
      <c r="J24" s="29">
        <v>0</v>
      </c>
      <c r="K24" s="29">
        <v>3</v>
      </c>
    </row>
    <row r="25" spans="2:11" ht="20.100000000000001" customHeight="1" thickBot="1" x14ac:dyDescent="0.25">
      <c r="B25" s="4" t="s">
        <v>247</v>
      </c>
      <c r="C25" s="29">
        <v>1</v>
      </c>
      <c r="D25" s="29">
        <v>0</v>
      </c>
      <c r="E25" s="29">
        <v>1</v>
      </c>
      <c r="F25" s="29">
        <v>2</v>
      </c>
      <c r="G25" s="29">
        <v>0</v>
      </c>
      <c r="H25" s="29">
        <v>2</v>
      </c>
      <c r="I25" s="29">
        <v>3</v>
      </c>
      <c r="J25" s="29">
        <v>0</v>
      </c>
      <c r="K25" s="29">
        <v>3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1</v>
      </c>
      <c r="H30" s="29">
        <v>1</v>
      </c>
      <c r="I30" s="29">
        <v>0</v>
      </c>
      <c r="J30" s="29">
        <v>1</v>
      </c>
      <c r="K30" s="29">
        <v>1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1</v>
      </c>
      <c r="D41" s="29">
        <v>0</v>
      </c>
      <c r="E41" s="29">
        <v>1</v>
      </c>
      <c r="F41" s="29">
        <v>0</v>
      </c>
      <c r="G41" s="29">
        <v>0</v>
      </c>
      <c r="H41" s="29">
        <v>0</v>
      </c>
      <c r="I41" s="29">
        <v>1</v>
      </c>
      <c r="J41" s="29">
        <v>0</v>
      </c>
      <c r="K41" s="29">
        <v>1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1</v>
      </c>
      <c r="G46" s="29">
        <v>0</v>
      </c>
      <c r="H46" s="29">
        <v>1</v>
      </c>
      <c r="I46" s="29">
        <v>1</v>
      </c>
      <c r="J46" s="29">
        <v>0</v>
      </c>
      <c r="K46" s="29">
        <v>1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1</v>
      </c>
      <c r="G57" s="29">
        <v>0</v>
      </c>
      <c r="H57" s="29">
        <v>1</v>
      </c>
      <c r="I57" s="29">
        <v>1</v>
      </c>
      <c r="J57" s="29">
        <v>0</v>
      </c>
      <c r="K57" s="29">
        <v>1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1</v>
      </c>
      <c r="G59" s="29">
        <v>0</v>
      </c>
      <c r="H59" s="29">
        <v>1</v>
      </c>
      <c r="I59" s="29">
        <v>1</v>
      </c>
      <c r="J59" s="29">
        <v>0</v>
      </c>
      <c r="K59" s="29">
        <v>1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2</v>
      </c>
      <c r="D73" s="29">
        <v>0</v>
      </c>
      <c r="E73" s="29">
        <v>2</v>
      </c>
      <c r="F73" s="29">
        <v>1</v>
      </c>
      <c r="G73" s="29">
        <v>0</v>
      </c>
      <c r="H73" s="29">
        <v>1</v>
      </c>
      <c r="I73" s="29">
        <v>3</v>
      </c>
      <c r="J73" s="29">
        <v>0</v>
      </c>
      <c r="K73" s="29">
        <v>3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2</v>
      </c>
      <c r="H80" s="29">
        <v>2</v>
      </c>
      <c r="I80" s="29">
        <v>0</v>
      </c>
      <c r="J80" s="29">
        <v>2</v>
      </c>
      <c r="K80" s="29">
        <v>2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1</v>
      </c>
      <c r="D82" s="29">
        <v>0</v>
      </c>
      <c r="E82" s="29">
        <v>1</v>
      </c>
      <c r="F82" s="29">
        <v>0</v>
      </c>
      <c r="G82" s="29">
        <v>0</v>
      </c>
      <c r="H82" s="29">
        <v>0</v>
      </c>
      <c r="I82" s="29">
        <v>1</v>
      </c>
      <c r="J82" s="29">
        <v>0</v>
      </c>
      <c r="K82" s="29">
        <v>1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1</v>
      </c>
      <c r="D88" s="29">
        <v>0</v>
      </c>
      <c r="E88" s="29">
        <v>1</v>
      </c>
      <c r="F88" s="29">
        <v>0</v>
      </c>
      <c r="G88" s="29">
        <v>0</v>
      </c>
      <c r="H88" s="29">
        <v>0</v>
      </c>
      <c r="I88" s="29">
        <v>1</v>
      </c>
      <c r="J88" s="29">
        <v>0</v>
      </c>
      <c r="K88" s="29">
        <v>1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1</v>
      </c>
      <c r="E89" s="29">
        <v>1</v>
      </c>
      <c r="F89" s="29">
        <v>0</v>
      </c>
      <c r="G89" s="29">
        <v>0</v>
      </c>
      <c r="H89" s="29">
        <v>0</v>
      </c>
      <c r="I89" s="29">
        <v>0</v>
      </c>
      <c r="J89" s="29">
        <v>1</v>
      </c>
      <c r="K89" s="29">
        <v>1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1</v>
      </c>
      <c r="G96" s="29">
        <v>0</v>
      </c>
      <c r="H96" s="29">
        <v>1</v>
      </c>
      <c r="I96" s="29">
        <v>1</v>
      </c>
      <c r="J96" s="29">
        <v>0</v>
      </c>
      <c r="K96" s="29">
        <v>1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1</v>
      </c>
      <c r="D109" s="29">
        <v>0</v>
      </c>
      <c r="E109" s="29">
        <v>1</v>
      </c>
      <c r="F109" s="29">
        <v>1</v>
      </c>
      <c r="G109" s="29">
        <v>0</v>
      </c>
      <c r="H109" s="29">
        <v>1</v>
      </c>
      <c r="I109" s="29">
        <v>2</v>
      </c>
      <c r="J109" s="29">
        <v>0</v>
      </c>
      <c r="K109" s="29">
        <v>2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1</v>
      </c>
      <c r="D120" s="29">
        <v>0</v>
      </c>
      <c r="E120" s="29">
        <v>1</v>
      </c>
      <c r="F120" s="29">
        <v>0</v>
      </c>
      <c r="G120" s="29">
        <v>0</v>
      </c>
      <c r="H120" s="29">
        <v>0</v>
      </c>
      <c r="I120" s="29">
        <v>1</v>
      </c>
      <c r="J120" s="29">
        <v>0</v>
      </c>
      <c r="K120" s="29">
        <v>1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1</v>
      </c>
      <c r="D123" s="29">
        <v>0</v>
      </c>
      <c r="E123" s="29">
        <v>1</v>
      </c>
      <c r="F123" s="29">
        <v>0</v>
      </c>
      <c r="G123" s="29">
        <v>0</v>
      </c>
      <c r="H123" s="29">
        <v>0</v>
      </c>
      <c r="I123" s="29">
        <v>1</v>
      </c>
      <c r="J123" s="29">
        <v>0</v>
      </c>
      <c r="K123" s="29">
        <v>1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1</v>
      </c>
      <c r="D133" s="29">
        <v>0</v>
      </c>
      <c r="E133" s="29">
        <v>1</v>
      </c>
      <c r="F133" s="29">
        <v>0</v>
      </c>
      <c r="G133" s="29">
        <v>0</v>
      </c>
      <c r="H133" s="29">
        <v>0</v>
      </c>
      <c r="I133" s="29">
        <v>1</v>
      </c>
      <c r="J133" s="29">
        <v>0</v>
      </c>
      <c r="K133" s="29">
        <v>1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1</v>
      </c>
      <c r="G134" s="29">
        <v>0</v>
      </c>
      <c r="H134" s="29">
        <v>1</v>
      </c>
      <c r="I134" s="29">
        <v>1</v>
      </c>
      <c r="J134" s="29">
        <v>0</v>
      </c>
      <c r="K134" s="29">
        <v>1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1</v>
      </c>
      <c r="G135" s="29">
        <v>0</v>
      </c>
      <c r="H135" s="29">
        <v>1</v>
      </c>
      <c r="I135" s="29">
        <v>1</v>
      </c>
      <c r="J135" s="29">
        <v>0</v>
      </c>
      <c r="K135" s="29">
        <v>1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2</v>
      </c>
      <c r="G140" s="29">
        <v>0</v>
      </c>
      <c r="H140" s="29">
        <v>2</v>
      </c>
      <c r="I140" s="29">
        <v>2</v>
      </c>
      <c r="J140" s="29">
        <v>0</v>
      </c>
      <c r="K140" s="29">
        <v>2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1</v>
      </c>
      <c r="G151" s="29">
        <v>0</v>
      </c>
      <c r="H151" s="29">
        <v>1</v>
      </c>
      <c r="I151" s="29">
        <v>1</v>
      </c>
      <c r="J151" s="29">
        <v>0</v>
      </c>
      <c r="K151" s="29">
        <v>1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1</v>
      </c>
      <c r="D177" s="29">
        <v>0</v>
      </c>
      <c r="E177" s="29">
        <v>1</v>
      </c>
      <c r="F177" s="29">
        <v>0</v>
      </c>
      <c r="G177" s="29">
        <v>0</v>
      </c>
      <c r="H177" s="29">
        <v>0</v>
      </c>
      <c r="I177" s="29">
        <v>1</v>
      </c>
      <c r="J177" s="29">
        <v>0</v>
      </c>
      <c r="K177" s="29">
        <v>1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1</v>
      </c>
      <c r="D186" s="29">
        <v>0</v>
      </c>
      <c r="E186" s="29">
        <v>1</v>
      </c>
      <c r="F186" s="29">
        <v>0</v>
      </c>
      <c r="G186" s="29">
        <v>0</v>
      </c>
      <c r="H186" s="29">
        <v>0</v>
      </c>
      <c r="I186" s="29">
        <v>1</v>
      </c>
      <c r="J186" s="29">
        <v>0</v>
      </c>
      <c r="K186" s="29">
        <v>1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1</v>
      </c>
      <c r="G197" s="29">
        <v>0</v>
      </c>
      <c r="H197" s="29">
        <v>1</v>
      </c>
      <c r="I197" s="29">
        <v>1</v>
      </c>
      <c r="J197" s="29">
        <v>0</v>
      </c>
      <c r="K197" s="29">
        <v>1</v>
      </c>
    </row>
    <row r="198" spans="2:11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  <c r="F198" s="29">
        <v>0</v>
      </c>
      <c r="G198" s="29">
        <v>0</v>
      </c>
      <c r="H198" s="29">
        <v>0</v>
      </c>
      <c r="I198" s="29">
        <v>1</v>
      </c>
      <c r="J198" s="29">
        <v>0</v>
      </c>
      <c r="K198" s="29">
        <v>1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  <c r="F239" s="29">
        <v>1</v>
      </c>
      <c r="G239" s="29">
        <v>0</v>
      </c>
      <c r="H239" s="29">
        <v>1</v>
      </c>
      <c r="I239" s="29">
        <v>1</v>
      </c>
      <c r="J239" s="29">
        <v>0</v>
      </c>
      <c r="K239" s="29">
        <v>1</v>
      </c>
    </row>
    <row r="240" spans="2:11" ht="20.100000000000001" customHeight="1" thickBot="1" x14ac:dyDescent="0.25">
      <c r="B240" s="4" t="s">
        <v>431</v>
      </c>
      <c r="C240" s="29">
        <v>0</v>
      </c>
      <c r="D240" s="29">
        <v>1</v>
      </c>
      <c r="E240" s="29">
        <v>1</v>
      </c>
      <c r="F240" s="29">
        <v>0</v>
      </c>
      <c r="G240" s="29">
        <v>0</v>
      </c>
      <c r="H240" s="29">
        <v>0</v>
      </c>
      <c r="I240" s="29">
        <v>0</v>
      </c>
      <c r="J240" s="29">
        <v>1</v>
      </c>
      <c r="K240" s="29">
        <v>1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</row>
    <row r="247" spans="2:11" ht="20.100000000000001" customHeight="1" thickBot="1" x14ac:dyDescent="0.25">
      <c r="B247" s="4" t="s">
        <v>194</v>
      </c>
      <c r="C247" s="29">
        <v>0</v>
      </c>
      <c r="D247" s="29">
        <v>0</v>
      </c>
      <c r="E247" s="29">
        <v>0</v>
      </c>
      <c r="F247" s="29">
        <v>7</v>
      </c>
      <c r="G247" s="29">
        <v>2</v>
      </c>
      <c r="H247" s="29">
        <v>9</v>
      </c>
      <c r="I247" s="29">
        <v>7</v>
      </c>
      <c r="J247" s="29">
        <v>2</v>
      </c>
      <c r="K247" s="29">
        <v>9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2</v>
      </c>
      <c r="D249" s="29">
        <v>0</v>
      </c>
      <c r="E249" s="29">
        <v>2</v>
      </c>
      <c r="F249" s="29">
        <v>0</v>
      </c>
      <c r="G249" s="29">
        <v>0</v>
      </c>
      <c r="H249" s="29">
        <v>0</v>
      </c>
      <c r="I249" s="29">
        <v>2</v>
      </c>
      <c r="J249" s="29">
        <v>0</v>
      </c>
      <c r="K249" s="29">
        <v>2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1</v>
      </c>
      <c r="E251" s="29">
        <v>1</v>
      </c>
      <c r="F251" s="29">
        <v>0</v>
      </c>
      <c r="G251" s="29">
        <v>0</v>
      </c>
      <c r="H251" s="29">
        <v>0</v>
      </c>
      <c r="I251" s="29">
        <v>0</v>
      </c>
      <c r="J251" s="29">
        <v>1</v>
      </c>
      <c r="K251" s="29">
        <v>1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1</v>
      </c>
      <c r="D253" s="29">
        <v>0</v>
      </c>
      <c r="E253" s="29">
        <v>1</v>
      </c>
      <c r="F253" s="29">
        <v>0</v>
      </c>
      <c r="G253" s="29">
        <v>0</v>
      </c>
      <c r="H253" s="29">
        <v>0</v>
      </c>
      <c r="I253" s="29">
        <v>1</v>
      </c>
      <c r="J253" s="29">
        <v>0</v>
      </c>
      <c r="K253" s="29">
        <v>1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0</v>
      </c>
      <c r="G257" s="29">
        <v>2</v>
      </c>
      <c r="H257" s="29">
        <v>2</v>
      </c>
      <c r="I257" s="29">
        <v>0</v>
      </c>
      <c r="J257" s="29">
        <v>2</v>
      </c>
      <c r="K257" s="29">
        <v>2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1</v>
      </c>
      <c r="D260" s="29">
        <v>0</v>
      </c>
      <c r="E260" s="29">
        <v>1</v>
      </c>
      <c r="F260" s="29">
        <v>1</v>
      </c>
      <c r="G260" s="29">
        <v>0</v>
      </c>
      <c r="H260" s="29">
        <v>1</v>
      </c>
      <c r="I260" s="29">
        <v>2</v>
      </c>
      <c r="J260" s="29">
        <v>0</v>
      </c>
      <c r="K260" s="29">
        <v>2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1</v>
      </c>
      <c r="D274" s="29">
        <v>0</v>
      </c>
      <c r="E274" s="29">
        <v>1</v>
      </c>
      <c r="F274" s="29">
        <v>0</v>
      </c>
      <c r="G274" s="29">
        <v>0</v>
      </c>
      <c r="H274" s="29">
        <v>0</v>
      </c>
      <c r="I274" s="29">
        <v>1</v>
      </c>
      <c r="J274" s="29">
        <v>0</v>
      </c>
      <c r="K274" s="29">
        <v>1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1</v>
      </c>
      <c r="G278" s="29">
        <v>0</v>
      </c>
      <c r="H278" s="29">
        <v>1</v>
      </c>
      <c r="I278" s="29">
        <v>1</v>
      </c>
      <c r="J278" s="29">
        <v>0</v>
      </c>
      <c r="K278" s="29">
        <v>1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1</v>
      </c>
      <c r="G279" s="29">
        <v>0</v>
      </c>
      <c r="H279" s="29">
        <v>1</v>
      </c>
      <c r="I279" s="29">
        <v>1</v>
      </c>
      <c r="J279" s="29">
        <v>0</v>
      </c>
      <c r="K279" s="29">
        <v>1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2</v>
      </c>
      <c r="D283" s="29">
        <v>0</v>
      </c>
      <c r="E283" s="29">
        <v>2</v>
      </c>
      <c r="F283" s="29">
        <v>2</v>
      </c>
      <c r="G283" s="29">
        <v>0</v>
      </c>
      <c r="H283" s="29">
        <v>2</v>
      </c>
      <c r="I283" s="29">
        <v>4</v>
      </c>
      <c r="J283" s="29">
        <v>0</v>
      </c>
      <c r="K283" s="29">
        <v>4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1</v>
      </c>
      <c r="D288" s="29">
        <v>0</v>
      </c>
      <c r="E288" s="29">
        <v>1</v>
      </c>
      <c r="F288" s="29">
        <v>0</v>
      </c>
      <c r="G288" s="29">
        <v>0</v>
      </c>
      <c r="H288" s="29">
        <v>0</v>
      </c>
      <c r="I288" s="29">
        <v>1</v>
      </c>
      <c r="J288" s="29">
        <v>0</v>
      </c>
      <c r="K288" s="29">
        <v>1</v>
      </c>
    </row>
    <row r="289" spans="2:11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1</v>
      </c>
      <c r="D291" s="29">
        <v>0</v>
      </c>
      <c r="E291" s="29">
        <v>1</v>
      </c>
      <c r="F291" s="29">
        <v>0</v>
      </c>
      <c r="G291" s="29">
        <v>0</v>
      </c>
      <c r="H291" s="29">
        <v>0</v>
      </c>
      <c r="I291" s="29">
        <v>1</v>
      </c>
      <c r="J291" s="29">
        <v>0</v>
      </c>
      <c r="K291" s="29">
        <v>1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1</v>
      </c>
      <c r="D299" s="29">
        <v>0</v>
      </c>
      <c r="E299" s="29">
        <v>1</v>
      </c>
      <c r="F299" s="29">
        <v>0</v>
      </c>
      <c r="G299" s="29">
        <v>0</v>
      </c>
      <c r="H299" s="29">
        <v>0</v>
      </c>
      <c r="I299" s="29">
        <v>1</v>
      </c>
      <c r="J299" s="29">
        <v>0</v>
      </c>
      <c r="K299" s="29">
        <v>1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2</v>
      </c>
      <c r="G303" s="29">
        <v>0</v>
      </c>
      <c r="H303" s="29">
        <v>2</v>
      </c>
      <c r="I303" s="29">
        <v>2</v>
      </c>
      <c r="J303" s="29">
        <v>0</v>
      </c>
      <c r="K303" s="29">
        <v>2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1</v>
      </c>
      <c r="G304" s="29">
        <v>0</v>
      </c>
      <c r="H304" s="29">
        <v>1</v>
      </c>
      <c r="I304" s="29">
        <v>1</v>
      </c>
      <c r="J304" s="29">
        <v>0</v>
      </c>
      <c r="K304" s="29">
        <v>1</v>
      </c>
    </row>
    <row r="305" spans="2:11" ht="20.100000000000001" customHeight="1" thickBot="1" x14ac:dyDescent="0.25">
      <c r="B305" s="4" t="s">
        <v>489</v>
      </c>
      <c r="C305" s="29">
        <v>1</v>
      </c>
      <c r="D305" s="29">
        <v>0</v>
      </c>
      <c r="E305" s="29">
        <v>1</v>
      </c>
      <c r="F305" s="29">
        <v>0</v>
      </c>
      <c r="G305" s="29">
        <v>0</v>
      </c>
      <c r="H305" s="29">
        <v>0</v>
      </c>
      <c r="I305" s="29">
        <v>1</v>
      </c>
      <c r="J305" s="29">
        <v>0</v>
      </c>
      <c r="K305" s="29">
        <v>1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  <c r="F309" s="29">
        <v>1</v>
      </c>
      <c r="G309" s="29">
        <v>1</v>
      </c>
      <c r="H309" s="29">
        <v>2</v>
      </c>
      <c r="I309" s="29">
        <v>1</v>
      </c>
      <c r="J309" s="29">
        <v>1</v>
      </c>
      <c r="K309" s="29">
        <v>2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1</v>
      </c>
      <c r="D315" s="29">
        <v>0</v>
      </c>
      <c r="E315" s="29">
        <v>1</v>
      </c>
      <c r="F315" s="29">
        <v>0</v>
      </c>
      <c r="G315" s="29">
        <v>0</v>
      </c>
      <c r="H315" s="29">
        <v>0</v>
      </c>
      <c r="I315" s="29">
        <v>1</v>
      </c>
      <c r="J315" s="29">
        <v>0</v>
      </c>
      <c r="K315" s="29">
        <v>1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1</v>
      </c>
      <c r="G322" s="29">
        <v>0</v>
      </c>
      <c r="H322" s="29">
        <v>1</v>
      </c>
      <c r="I322" s="29">
        <v>1</v>
      </c>
      <c r="J322" s="29">
        <v>0</v>
      </c>
      <c r="K322" s="29">
        <v>1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1</v>
      </c>
      <c r="D338" s="29">
        <v>0</v>
      </c>
      <c r="E338" s="29">
        <v>1</v>
      </c>
      <c r="F338" s="29">
        <v>0</v>
      </c>
      <c r="G338" s="29">
        <v>0</v>
      </c>
      <c r="H338" s="29">
        <v>0</v>
      </c>
      <c r="I338" s="29">
        <v>1</v>
      </c>
      <c r="J338" s="29">
        <v>0</v>
      </c>
      <c r="K338" s="29">
        <v>1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1</v>
      </c>
      <c r="G379" s="29">
        <v>0</v>
      </c>
      <c r="H379" s="29">
        <v>1</v>
      </c>
      <c r="I379" s="29">
        <v>1</v>
      </c>
      <c r="J379" s="29">
        <v>0</v>
      </c>
      <c r="K379" s="29">
        <v>1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1</v>
      </c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1</v>
      </c>
      <c r="J382" s="29">
        <v>0</v>
      </c>
      <c r="K382" s="29">
        <v>1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1</v>
      </c>
      <c r="G389" s="29">
        <v>0</v>
      </c>
      <c r="H389" s="29">
        <v>1</v>
      </c>
      <c r="I389" s="29">
        <v>1</v>
      </c>
      <c r="J389" s="29">
        <v>0</v>
      </c>
      <c r="K389" s="29">
        <v>1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1</v>
      </c>
      <c r="G391" s="29">
        <v>0</v>
      </c>
      <c r="H391" s="29">
        <v>1</v>
      </c>
      <c r="I391" s="29">
        <v>1</v>
      </c>
      <c r="J391" s="29">
        <v>0</v>
      </c>
      <c r="K391" s="29">
        <v>1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1</v>
      </c>
      <c r="G392" s="29">
        <v>0</v>
      </c>
      <c r="H392" s="29">
        <v>1</v>
      </c>
      <c r="I392" s="29">
        <v>1</v>
      </c>
      <c r="J392" s="29">
        <v>0</v>
      </c>
      <c r="K392" s="29">
        <v>1</v>
      </c>
    </row>
    <row r="393" spans="2:11" ht="20.100000000000001" customHeight="1" thickBot="1" x14ac:dyDescent="0.25">
      <c r="B393" s="4" t="s">
        <v>567</v>
      </c>
      <c r="C393" s="29">
        <v>1</v>
      </c>
      <c r="D393" s="29">
        <v>0</v>
      </c>
      <c r="E393" s="29">
        <v>1</v>
      </c>
      <c r="F393" s="29">
        <v>0</v>
      </c>
      <c r="G393" s="29">
        <v>0</v>
      </c>
      <c r="H393" s="29">
        <v>0</v>
      </c>
      <c r="I393" s="29">
        <v>1</v>
      </c>
      <c r="J393" s="29">
        <v>0</v>
      </c>
      <c r="K393" s="29">
        <v>1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1</v>
      </c>
      <c r="G395" s="29">
        <v>0</v>
      </c>
      <c r="H395" s="29">
        <v>1</v>
      </c>
      <c r="I395" s="29">
        <v>1</v>
      </c>
      <c r="J395" s="29">
        <v>0</v>
      </c>
      <c r="K395" s="29">
        <v>1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0</v>
      </c>
      <c r="D398" s="29">
        <v>0</v>
      </c>
      <c r="E398" s="29">
        <v>0</v>
      </c>
      <c r="F398" s="29">
        <v>1</v>
      </c>
      <c r="G398" s="29">
        <v>3</v>
      </c>
      <c r="H398" s="29">
        <v>4</v>
      </c>
      <c r="I398" s="29">
        <v>1</v>
      </c>
      <c r="J398" s="29">
        <v>3</v>
      </c>
      <c r="K398" s="29">
        <v>4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1</v>
      </c>
      <c r="G404" s="29">
        <v>0</v>
      </c>
      <c r="H404" s="29">
        <v>1</v>
      </c>
      <c r="I404" s="29">
        <v>1</v>
      </c>
      <c r="J404" s="29">
        <v>0</v>
      </c>
      <c r="K404" s="29">
        <v>1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3</v>
      </c>
      <c r="G414" s="29">
        <v>0</v>
      </c>
      <c r="H414" s="29">
        <v>3</v>
      </c>
      <c r="I414" s="29">
        <v>3</v>
      </c>
      <c r="J414" s="29">
        <v>0</v>
      </c>
      <c r="K414" s="29">
        <v>3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1</v>
      </c>
      <c r="G421" s="29">
        <v>0</v>
      </c>
      <c r="H421" s="29">
        <v>1</v>
      </c>
      <c r="I421" s="29">
        <v>1</v>
      </c>
      <c r="J421" s="29">
        <v>0</v>
      </c>
      <c r="K421" s="29">
        <v>1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1</v>
      </c>
      <c r="G424" s="29">
        <v>0</v>
      </c>
      <c r="H424" s="29">
        <v>1</v>
      </c>
      <c r="I424" s="29">
        <v>1</v>
      </c>
      <c r="J424" s="29">
        <v>0</v>
      </c>
      <c r="K424" s="29">
        <v>1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4</v>
      </c>
      <c r="G431" s="29">
        <v>0</v>
      </c>
      <c r="H431" s="29">
        <v>4</v>
      </c>
      <c r="I431" s="29">
        <v>4</v>
      </c>
      <c r="J431" s="29">
        <v>0</v>
      </c>
      <c r="K431" s="29">
        <v>4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1</v>
      </c>
      <c r="G436" s="29">
        <v>0</v>
      </c>
      <c r="H436" s="29">
        <v>1</v>
      </c>
      <c r="I436" s="29">
        <v>1</v>
      </c>
      <c r="J436" s="29">
        <v>0</v>
      </c>
      <c r="K436" s="29">
        <v>1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30</v>
      </c>
      <c r="D442" s="47">
        <f t="shared" ref="D442:K442" si="0">SUM(D11:D441)</f>
        <v>3</v>
      </c>
      <c r="E442" s="47">
        <f t="shared" si="0"/>
        <v>33</v>
      </c>
      <c r="F442" s="47">
        <f t="shared" si="0"/>
        <v>52</v>
      </c>
      <c r="G442" s="47">
        <f t="shared" si="0"/>
        <v>11</v>
      </c>
      <c r="H442" s="47">
        <f t="shared" si="0"/>
        <v>63</v>
      </c>
      <c r="I442" s="47">
        <f t="shared" si="0"/>
        <v>82</v>
      </c>
      <c r="J442" s="47">
        <f t="shared" si="0"/>
        <v>14</v>
      </c>
      <c r="K442" s="47">
        <f t="shared" si="0"/>
        <v>96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1</v>
      </c>
      <c r="D19" s="29">
        <v>0</v>
      </c>
      <c r="E19" s="29">
        <v>1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1</v>
      </c>
      <c r="E82" s="29">
        <v>1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1</v>
      </c>
      <c r="E88" s="29">
        <v>1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1</v>
      </c>
      <c r="E140" s="29">
        <v>1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1</v>
      </c>
      <c r="D177" s="29">
        <v>0</v>
      </c>
      <c r="E177" s="29">
        <v>1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1</v>
      </c>
      <c r="E220" s="29">
        <v>1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2</v>
      </c>
      <c r="E247" s="29">
        <v>2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1</v>
      </c>
      <c r="D249" s="29">
        <v>0</v>
      </c>
      <c r="E249" s="29">
        <v>1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1</v>
      </c>
      <c r="E257" s="29">
        <v>1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1</v>
      </c>
      <c r="E280" s="29">
        <v>1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1</v>
      </c>
      <c r="D290" s="29">
        <v>0</v>
      </c>
      <c r="E290" s="29">
        <v>1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1</v>
      </c>
      <c r="D309" s="29">
        <v>0</v>
      </c>
      <c r="E309" s="29">
        <v>1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1</v>
      </c>
      <c r="D315" s="29">
        <v>1</v>
      </c>
      <c r="E315" s="29">
        <v>2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1</v>
      </c>
      <c r="E316" s="29">
        <v>1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0</v>
      </c>
      <c r="D398" s="29">
        <v>2</v>
      </c>
      <c r="E398" s="29">
        <v>2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1</v>
      </c>
      <c r="E404" s="29">
        <v>1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6</v>
      </c>
      <c r="D442" s="47">
        <f t="shared" ref="D442:E442" si="0">SUM(D11:D441)</f>
        <v>13</v>
      </c>
      <c r="E442" s="47">
        <f t="shared" si="0"/>
        <v>19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108</v>
      </c>
      <c r="D15" s="46">
        <v>0</v>
      </c>
      <c r="E15" s="46">
        <v>102</v>
      </c>
      <c r="F15" s="46">
        <v>6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4</v>
      </c>
      <c r="N15" s="46">
        <v>0</v>
      </c>
      <c r="O15" s="46">
        <v>4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112</v>
      </c>
      <c r="AC15" s="46">
        <v>0</v>
      </c>
      <c r="AD15" s="46">
        <v>106</v>
      </c>
      <c r="AE15" s="46">
        <v>6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9</v>
      </c>
      <c r="D16" s="46">
        <v>0</v>
      </c>
      <c r="E16" s="46">
        <v>9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9</v>
      </c>
      <c r="AC16" s="46">
        <v>0</v>
      </c>
      <c r="AD16" s="46">
        <v>9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32</v>
      </c>
      <c r="D17" s="46">
        <v>0</v>
      </c>
      <c r="E17" s="46">
        <v>32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32</v>
      </c>
      <c r="AC17" s="46">
        <v>0</v>
      </c>
      <c r="AD17" s="46">
        <v>32</v>
      </c>
      <c r="AE17" s="46">
        <v>0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23</v>
      </c>
      <c r="D18" s="46">
        <v>0</v>
      </c>
      <c r="E18" s="46">
        <v>15</v>
      </c>
      <c r="F18" s="46">
        <v>8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11</v>
      </c>
      <c r="N18" s="46">
        <v>0</v>
      </c>
      <c r="O18" s="46">
        <v>5</v>
      </c>
      <c r="P18" s="46">
        <v>6</v>
      </c>
      <c r="Q18" s="46">
        <v>0</v>
      </c>
      <c r="R18" s="46">
        <v>5</v>
      </c>
      <c r="S18" s="46">
        <v>0</v>
      </c>
      <c r="T18" s="46">
        <v>2</v>
      </c>
      <c r="U18" s="46">
        <v>3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39</v>
      </c>
      <c r="AC18" s="46">
        <v>0</v>
      </c>
      <c r="AD18" s="46">
        <v>22</v>
      </c>
      <c r="AE18" s="46">
        <v>17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24</v>
      </c>
      <c r="D19" s="46">
        <v>0</v>
      </c>
      <c r="E19" s="46">
        <v>24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3</v>
      </c>
      <c r="N19" s="46">
        <v>0</v>
      </c>
      <c r="O19" s="46">
        <v>3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27</v>
      </c>
      <c r="AC19" s="46">
        <v>0</v>
      </c>
      <c r="AD19" s="46">
        <v>27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2</v>
      </c>
      <c r="D20" s="46">
        <v>0</v>
      </c>
      <c r="E20" s="46">
        <v>2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2</v>
      </c>
      <c r="AC20" s="46">
        <v>0</v>
      </c>
      <c r="AD20" s="46">
        <v>2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46</v>
      </c>
      <c r="D21" s="46">
        <v>0</v>
      </c>
      <c r="E21" s="46">
        <v>26</v>
      </c>
      <c r="F21" s="46">
        <v>20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1</v>
      </c>
      <c r="N21" s="46">
        <v>0</v>
      </c>
      <c r="O21" s="46">
        <v>1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47</v>
      </c>
      <c r="AC21" s="46">
        <v>0</v>
      </c>
      <c r="AD21" s="46">
        <v>27</v>
      </c>
      <c r="AE21" s="46">
        <v>20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1</v>
      </c>
      <c r="D22" s="46">
        <v>0</v>
      </c>
      <c r="E22" s="46">
        <v>1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1</v>
      </c>
      <c r="AC22" s="46">
        <v>0</v>
      </c>
      <c r="AD22" s="46">
        <v>1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40</v>
      </c>
      <c r="D23" s="46">
        <v>0</v>
      </c>
      <c r="E23" s="46">
        <v>31</v>
      </c>
      <c r="F23" s="46">
        <v>9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40</v>
      </c>
      <c r="AC23" s="46">
        <v>0</v>
      </c>
      <c r="AD23" s="46">
        <v>31</v>
      </c>
      <c r="AE23" s="46">
        <v>9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17</v>
      </c>
      <c r="D24" s="46">
        <v>0</v>
      </c>
      <c r="E24" s="46">
        <v>13</v>
      </c>
      <c r="F24" s="46">
        <v>4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17</v>
      </c>
      <c r="AC24" s="46">
        <v>0</v>
      </c>
      <c r="AD24" s="46">
        <v>13</v>
      </c>
      <c r="AE24" s="46">
        <v>4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67</v>
      </c>
      <c r="D25" s="46">
        <v>0</v>
      </c>
      <c r="E25" s="46">
        <v>53</v>
      </c>
      <c r="F25" s="46">
        <v>14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4</v>
      </c>
      <c r="N25" s="46">
        <v>0</v>
      </c>
      <c r="O25" s="46">
        <v>4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71</v>
      </c>
      <c r="AC25" s="46">
        <v>0</v>
      </c>
      <c r="AD25" s="46">
        <v>57</v>
      </c>
      <c r="AE25" s="46">
        <v>14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12</v>
      </c>
      <c r="D26" s="46">
        <v>0</v>
      </c>
      <c r="E26" s="46">
        <v>11</v>
      </c>
      <c r="F26" s="46">
        <v>1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12</v>
      </c>
      <c r="AC26" s="46">
        <v>0</v>
      </c>
      <c r="AD26" s="46">
        <v>11</v>
      </c>
      <c r="AE26" s="46">
        <v>1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16</v>
      </c>
      <c r="D28" s="46">
        <v>0</v>
      </c>
      <c r="E28" s="46">
        <v>14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16</v>
      </c>
      <c r="AC28" s="46">
        <v>0</v>
      </c>
      <c r="AD28" s="46">
        <v>14</v>
      </c>
      <c r="AE28" s="46">
        <v>2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45</v>
      </c>
      <c r="D29" s="46">
        <v>0</v>
      </c>
      <c r="E29" s="46">
        <v>35</v>
      </c>
      <c r="F29" s="46">
        <v>10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6</v>
      </c>
      <c r="N29" s="46">
        <v>0</v>
      </c>
      <c r="O29" s="46">
        <v>6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51</v>
      </c>
      <c r="AC29" s="46">
        <v>0</v>
      </c>
      <c r="AD29" s="46">
        <v>41</v>
      </c>
      <c r="AE29" s="46">
        <v>10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33</v>
      </c>
      <c r="D31" s="46">
        <v>6</v>
      </c>
      <c r="E31" s="46">
        <v>27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4</v>
      </c>
      <c r="N31" s="46">
        <v>0</v>
      </c>
      <c r="O31" s="46">
        <v>4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37</v>
      </c>
      <c r="AC31" s="46">
        <v>6</v>
      </c>
      <c r="AD31" s="46">
        <v>31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26</v>
      </c>
      <c r="D32" s="46">
        <v>0</v>
      </c>
      <c r="E32" s="46">
        <v>25</v>
      </c>
      <c r="F32" s="46">
        <v>1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26</v>
      </c>
      <c r="AC32" s="46">
        <v>0</v>
      </c>
      <c r="AD32" s="46">
        <v>25</v>
      </c>
      <c r="AE32" s="46">
        <v>1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9</v>
      </c>
      <c r="D33" s="46">
        <v>0</v>
      </c>
      <c r="E33" s="46">
        <v>9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1</v>
      </c>
      <c r="N33" s="46">
        <v>0</v>
      </c>
      <c r="O33" s="46">
        <v>1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10</v>
      </c>
      <c r="AC33" s="46">
        <v>0</v>
      </c>
      <c r="AD33" s="46">
        <v>10</v>
      </c>
      <c r="AE33" s="46">
        <v>0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18</v>
      </c>
      <c r="D34" s="46">
        <v>0</v>
      </c>
      <c r="E34" s="46">
        <v>17</v>
      </c>
      <c r="F34" s="46">
        <v>1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18</v>
      </c>
      <c r="AC34" s="46">
        <v>0</v>
      </c>
      <c r="AD34" s="46">
        <v>17</v>
      </c>
      <c r="AE34" s="46">
        <v>1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2</v>
      </c>
      <c r="D35" s="46">
        <v>0</v>
      </c>
      <c r="E35" s="46">
        <v>2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2</v>
      </c>
      <c r="AC35" s="46">
        <v>0</v>
      </c>
      <c r="AD35" s="46">
        <v>2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12</v>
      </c>
      <c r="D36" s="46">
        <v>0</v>
      </c>
      <c r="E36" s="46">
        <v>9</v>
      </c>
      <c r="F36" s="46">
        <v>3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12</v>
      </c>
      <c r="AC36" s="46">
        <v>0</v>
      </c>
      <c r="AD36" s="46">
        <v>9</v>
      </c>
      <c r="AE36" s="46">
        <v>3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6</v>
      </c>
      <c r="D37" s="46">
        <v>0</v>
      </c>
      <c r="E37" s="46">
        <v>6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6</v>
      </c>
      <c r="AC37" s="46">
        <v>0</v>
      </c>
      <c r="AD37" s="46">
        <v>6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4</v>
      </c>
      <c r="D38" s="46">
        <v>0</v>
      </c>
      <c r="E38" s="46">
        <v>4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4</v>
      </c>
      <c r="AC38" s="46">
        <v>0</v>
      </c>
      <c r="AD38" s="46">
        <v>4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4</v>
      </c>
      <c r="D39" s="46">
        <v>0</v>
      </c>
      <c r="E39" s="46">
        <v>1</v>
      </c>
      <c r="F39" s="46">
        <v>3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4</v>
      </c>
      <c r="AC39" s="46">
        <v>0</v>
      </c>
      <c r="AD39" s="46">
        <v>1</v>
      </c>
      <c r="AE39" s="46">
        <v>3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3</v>
      </c>
      <c r="D40" s="46">
        <v>0</v>
      </c>
      <c r="E40" s="46">
        <v>2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3</v>
      </c>
      <c r="AC40" s="46">
        <v>0</v>
      </c>
      <c r="AD40" s="46">
        <v>2</v>
      </c>
      <c r="AE40" s="46">
        <v>1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3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3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14</v>
      </c>
      <c r="D42" s="46">
        <v>0</v>
      </c>
      <c r="E42" s="46">
        <v>14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14</v>
      </c>
      <c r="AC42" s="46">
        <v>0</v>
      </c>
      <c r="AD42" s="46">
        <v>14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6</v>
      </c>
      <c r="D43" s="46">
        <v>0</v>
      </c>
      <c r="E43" s="46">
        <v>6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6</v>
      </c>
      <c r="AC43" s="46">
        <v>0</v>
      </c>
      <c r="AD43" s="46">
        <v>6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8</v>
      </c>
      <c r="D44" s="46">
        <v>0</v>
      </c>
      <c r="E44" s="46">
        <v>6</v>
      </c>
      <c r="F44" s="46">
        <v>2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0</v>
      </c>
      <c r="O44" s="46">
        <v>1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9</v>
      </c>
      <c r="AC44" s="46">
        <v>0</v>
      </c>
      <c r="AD44" s="46">
        <v>7</v>
      </c>
      <c r="AE44" s="46">
        <v>2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36</v>
      </c>
      <c r="D45" s="46">
        <v>0</v>
      </c>
      <c r="E45" s="46">
        <v>28</v>
      </c>
      <c r="F45" s="46">
        <v>8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36</v>
      </c>
      <c r="AC45" s="46">
        <v>0</v>
      </c>
      <c r="AD45" s="46">
        <v>28</v>
      </c>
      <c r="AE45" s="46">
        <v>8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5</v>
      </c>
      <c r="D47" s="46">
        <v>0</v>
      </c>
      <c r="E47" s="46">
        <v>5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5</v>
      </c>
      <c r="AC47" s="46">
        <v>0</v>
      </c>
      <c r="AD47" s="46">
        <v>5</v>
      </c>
      <c r="AE47" s="46">
        <v>0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6</v>
      </c>
      <c r="D48" s="46">
        <v>0</v>
      </c>
      <c r="E48" s="46">
        <v>5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6</v>
      </c>
      <c r="AC48" s="46">
        <v>0</v>
      </c>
      <c r="AD48" s="46">
        <v>5</v>
      </c>
      <c r="AE48" s="46">
        <v>1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2</v>
      </c>
      <c r="D49" s="46">
        <v>0</v>
      </c>
      <c r="E49" s="46">
        <v>2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2</v>
      </c>
      <c r="AC49" s="46">
        <v>0</v>
      </c>
      <c r="AD49" s="46">
        <v>2</v>
      </c>
      <c r="AE49" s="46">
        <v>0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15</v>
      </c>
      <c r="D50" s="46">
        <v>0</v>
      </c>
      <c r="E50" s="46">
        <v>15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15</v>
      </c>
      <c r="AC50" s="46">
        <v>0</v>
      </c>
      <c r="AD50" s="46">
        <v>15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13</v>
      </c>
      <c r="D51" s="46">
        <v>0</v>
      </c>
      <c r="E51" s="46">
        <v>13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13</v>
      </c>
      <c r="AC51" s="46">
        <v>0</v>
      </c>
      <c r="AD51" s="46">
        <v>13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156</v>
      </c>
      <c r="D52" s="46">
        <v>0</v>
      </c>
      <c r="E52" s="46">
        <v>154</v>
      </c>
      <c r="F52" s="46">
        <v>2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10</v>
      </c>
      <c r="N52" s="46">
        <v>0</v>
      </c>
      <c r="O52" s="46">
        <v>10</v>
      </c>
      <c r="P52" s="46">
        <v>0</v>
      </c>
      <c r="Q52" s="46">
        <v>0</v>
      </c>
      <c r="R52" s="46">
        <v>30</v>
      </c>
      <c r="S52" s="46">
        <v>0</v>
      </c>
      <c r="T52" s="46">
        <v>30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196</v>
      </c>
      <c r="AC52" s="46">
        <v>0</v>
      </c>
      <c r="AD52" s="46">
        <v>194</v>
      </c>
      <c r="AE52" s="46">
        <v>2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18</v>
      </c>
      <c r="D53" s="46">
        <v>0</v>
      </c>
      <c r="E53" s="46">
        <v>18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18</v>
      </c>
      <c r="AC53" s="46">
        <v>0</v>
      </c>
      <c r="AD53" s="46">
        <v>18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4</v>
      </c>
      <c r="D54" s="46">
        <v>0</v>
      </c>
      <c r="E54" s="46">
        <v>4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4</v>
      </c>
      <c r="AC54" s="46">
        <v>0</v>
      </c>
      <c r="AD54" s="46">
        <v>4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7</v>
      </c>
      <c r="D55" s="46">
        <v>0</v>
      </c>
      <c r="E55" s="46">
        <v>5</v>
      </c>
      <c r="F55" s="46">
        <v>2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7</v>
      </c>
      <c r="AC55" s="46">
        <v>0</v>
      </c>
      <c r="AD55" s="46">
        <v>5</v>
      </c>
      <c r="AE55" s="46">
        <v>2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21</v>
      </c>
      <c r="D56" s="46">
        <v>0</v>
      </c>
      <c r="E56" s="46">
        <v>21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21</v>
      </c>
      <c r="AC56" s="46">
        <v>0</v>
      </c>
      <c r="AD56" s="46">
        <v>21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1</v>
      </c>
      <c r="D57" s="46">
        <v>0</v>
      </c>
      <c r="E57" s="46">
        <v>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5</v>
      </c>
      <c r="D58" s="46">
        <v>0</v>
      </c>
      <c r="E58" s="46">
        <v>5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3</v>
      </c>
      <c r="N58" s="46">
        <v>0</v>
      </c>
      <c r="O58" s="46">
        <v>3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8</v>
      </c>
      <c r="AC58" s="46">
        <v>0</v>
      </c>
      <c r="AD58" s="46">
        <v>8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7</v>
      </c>
      <c r="D59" s="46">
        <v>0</v>
      </c>
      <c r="E59" s="46">
        <v>7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7</v>
      </c>
      <c r="AC59" s="46">
        <v>0</v>
      </c>
      <c r="AD59" s="46">
        <v>7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75</v>
      </c>
      <c r="D60" s="46">
        <v>0</v>
      </c>
      <c r="E60" s="46">
        <v>71</v>
      </c>
      <c r="F60" s="46">
        <v>4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29</v>
      </c>
      <c r="N60" s="46">
        <v>0</v>
      </c>
      <c r="O60" s="46">
        <v>29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104</v>
      </c>
      <c r="AC60" s="46">
        <v>0</v>
      </c>
      <c r="AD60" s="46">
        <v>100</v>
      </c>
      <c r="AE60" s="46">
        <v>4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19</v>
      </c>
      <c r="D61" s="46">
        <v>0</v>
      </c>
      <c r="E61" s="46">
        <v>6</v>
      </c>
      <c r="F61" s="46">
        <v>13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19</v>
      </c>
      <c r="AC61" s="46">
        <v>0</v>
      </c>
      <c r="AD61" s="46">
        <v>6</v>
      </c>
      <c r="AE61" s="46">
        <v>13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5</v>
      </c>
      <c r="D62" s="46">
        <v>0</v>
      </c>
      <c r="E62" s="46">
        <v>3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5</v>
      </c>
      <c r="AC62" s="46">
        <v>0</v>
      </c>
      <c r="AD62" s="46">
        <v>3</v>
      </c>
      <c r="AE62" s="46">
        <v>2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48</v>
      </c>
      <c r="D63" s="46">
        <v>0</v>
      </c>
      <c r="E63" s="46">
        <v>48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48</v>
      </c>
      <c r="AC63" s="46">
        <v>0</v>
      </c>
      <c r="AD63" s="46">
        <v>48</v>
      </c>
      <c r="AE63" s="46">
        <v>0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6</v>
      </c>
      <c r="D64" s="46">
        <v>0</v>
      </c>
      <c r="E64" s="46">
        <v>6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6</v>
      </c>
      <c r="AC64" s="46">
        <v>0</v>
      </c>
      <c r="AD64" s="46">
        <v>6</v>
      </c>
      <c r="AE64" s="46">
        <v>0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23</v>
      </c>
      <c r="D65" s="46">
        <v>0</v>
      </c>
      <c r="E65" s="46">
        <v>12</v>
      </c>
      <c r="F65" s="46">
        <v>11</v>
      </c>
      <c r="G65" s="46">
        <v>0</v>
      </c>
      <c r="H65" s="46">
        <v>1</v>
      </c>
      <c r="I65" s="46">
        <v>0</v>
      </c>
      <c r="J65" s="46">
        <v>1</v>
      </c>
      <c r="K65" s="46">
        <v>0</v>
      </c>
      <c r="L65" s="46">
        <v>0</v>
      </c>
      <c r="M65" s="46">
        <v>6</v>
      </c>
      <c r="N65" s="46">
        <v>0</v>
      </c>
      <c r="O65" s="46">
        <v>6</v>
      </c>
      <c r="P65" s="46">
        <v>0</v>
      </c>
      <c r="Q65" s="46">
        <v>0</v>
      </c>
      <c r="R65" s="46">
        <v>4</v>
      </c>
      <c r="S65" s="46">
        <v>0</v>
      </c>
      <c r="T65" s="46">
        <v>4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34</v>
      </c>
      <c r="AC65" s="46">
        <v>0</v>
      </c>
      <c r="AD65" s="46">
        <v>23</v>
      </c>
      <c r="AE65" s="46">
        <v>11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8</v>
      </c>
      <c r="D66" s="46">
        <v>0</v>
      </c>
      <c r="E66" s="46">
        <v>8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8</v>
      </c>
      <c r="AC66" s="46">
        <v>0</v>
      </c>
      <c r="AD66" s="46">
        <v>8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18</v>
      </c>
      <c r="D67" s="46">
        <v>0</v>
      </c>
      <c r="E67" s="46">
        <v>14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18</v>
      </c>
      <c r="AC67" s="46">
        <v>0</v>
      </c>
      <c r="AD67" s="46">
        <v>14</v>
      </c>
      <c r="AE67" s="46">
        <v>4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17</v>
      </c>
      <c r="D68" s="46">
        <v>0</v>
      </c>
      <c r="E68" s="46">
        <v>7</v>
      </c>
      <c r="F68" s="46">
        <v>10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2</v>
      </c>
      <c r="S68" s="46">
        <v>0</v>
      </c>
      <c r="T68" s="46">
        <v>2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19</v>
      </c>
      <c r="AC68" s="46">
        <v>0</v>
      </c>
      <c r="AD68" s="46">
        <v>9</v>
      </c>
      <c r="AE68" s="46">
        <v>10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3</v>
      </c>
      <c r="D69" s="46">
        <v>0</v>
      </c>
      <c r="E69" s="46">
        <v>2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2</v>
      </c>
      <c r="N69" s="46">
        <v>0</v>
      </c>
      <c r="O69" s="46">
        <v>2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5</v>
      </c>
      <c r="AC69" s="46">
        <v>0</v>
      </c>
      <c r="AD69" s="46">
        <v>4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8</v>
      </c>
      <c r="D70" s="46">
        <v>0</v>
      </c>
      <c r="E70" s="46">
        <v>8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8</v>
      </c>
      <c r="AC70" s="46">
        <v>0</v>
      </c>
      <c r="AD70" s="46">
        <v>8</v>
      </c>
      <c r="AE70" s="46">
        <v>0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7</v>
      </c>
      <c r="D71" s="46">
        <v>0</v>
      </c>
      <c r="E71" s="46">
        <v>7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</v>
      </c>
      <c r="AC71" s="46">
        <v>0</v>
      </c>
      <c r="AD71" s="46">
        <v>7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6</v>
      </c>
      <c r="D72" s="46">
        <v>0</v>
      </c>
      <c r="E72" s="46">
        <v>6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6</v>
      </c>
      <c r="AC72" s="46">
        <v>0</v>
      </c>
      <c r="AD72" s="46">
        <v>6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21</v>
      </c>
      <c r="D73" s="46">
        <v>0</v>
      </c>
      <c r="E73" s="46">
        <v>17</v>
      </c>
      <c r="F73" s="46">
        <v>4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21</v>
      </c>
      <c r="AC73" s="46">
        <v>0</v>
      </c>
      <c r="AD73" s="46">
        <v>17</v>
      </c>
      <c r="AE73" s="46">
        <v>4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8</v>
      </c>
      <c r="D74" s="46">
        <v>0</v>
      </c>
      <c r="E74" s="46">
        <v>5</v>
      </c>
      <c r="F74" s="46">
        <v>3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7</v>
      </c>
      <c r="S74" s="46">
        <v>0</v>
      </c>
      <c r="T74" s="46">
        <v>7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15</v>
      </c>
      <c r="AC74" s="46">
        <v>0</v>
      </c>
      <c r="AD74" s="46">
        <v>12</v>
      </c>
      <c r="AE74" s="46">
        <v>3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16</v>
      </c>
      <c r="D75" s="46">
        <v>0</v>
      </c>
      <c r="E75" s="46">
        <v>3</v>
      </c>
      <c r="F75" s="46">
        <v>13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16</v>
      </c>
      <c r="AC75" s="46">
        <v>0</v>
      </c>
      <c r="AD75" s="46">
        <v>3</v>
      </c>
      <c r="AE75" s="46">
        <v>13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26</v>
      </c>
      <c r="D76" s="46">
        <v>0</v>
      </c>
      <c r="E76" s="46">
        <v>18</v>
      </c>
      <c r="F76" s="46">
        <v>8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26</v>
      </c>
      <c r="AC76" s="46">
        <v>0</v>
      </c>
      <c r="AD76" s="46">
        <v>18</v>
      </c>
      <c r="AE76" s="46">
        <v>8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100</v>
      </c>
      <c r="D77" s="46">
        <v>2</v>
      </c>
      <c r="E77" s="46">
        <v>63</v>
      </c>
      <c r="F77" s="46">
        <v>35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5</v>
      </c>
      <c r="N77" s="46">
        <v>0</v>
      </c>
      <c r="O77" s="46">
        <v>5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105</v>
      </c>
      <c r="AC77" s="46">
        <v>2</v>
      </c>
      <c r="AD77" s="46">
        <v>68</v>
      </c>
      <c r="AE77" s="46">
        <v>35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19</v>
      </c>
      <c r="D78" s="46">
        <v>0</v>
      </c>
      <c r="E78" s="46">
        <v>4</v>
      </c>
      <c r="F78" s="46">
        <v>15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19</v>
      </c>
      <c r="AC78" s="46">
        <v>0</v>
      </c>
      <c r="AD78" s="46">
        <v>4</v>
      </c>
      <c r="AE78" s="46">
        <v>15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67</v>
      </c>
      <c r="D79" s="46">
        <v>0</v>
      </c>
      <c r="E79" s="46">
        <v>32</v>
      </c>
      <c r="F79" s="46">
        <v>35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1</v>
      </c>
      <c r="N79" s="46">
        <v>0</v>
      </c>
      <c r="O79" s="46">
        <v>1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68</v>
      </c>
      <c r="AC79" s="46">
        <v>0</v>
      </c>
      <c r="AD79" s="46">
        <v>33</v>
      </c>
      <c r="AE79" s="46">
        <v>35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40</v>
      </c>
      <c r="D80" s="46">
        <v>0</v>
      </c>
      <c r="E80" s="46">
        <v>30</v>
      </c>
      <c r="F80" s="46">
        <v>10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40</v>
      </c>
      <c r="AC80" s="46">
        <v>0</v>
      </c>
      <c r="AD80" s="46">
        <v>30</v>
      </c>
      <c r="AE80" s="46">
        <v>10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9</v>
      </c>
      <c r="D81" s="46">
        <v>0</v>
      </c>
      <c r="E81" s="46">
        <v>9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9</v>
      </c>
      <c r="AC81" s="46">
        <v>0</v>
      </c>
      <c r="AD81" s="46">
        <v>9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8</v>
      </c>
      <c r="D82" s="46">
        <v>0</v>
      </c>
      <c r="E82" s="46">
        <v>6</v>
      </c>
      <c r="F82" s="46">
        <v>2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2</v>
      </c>
      <c r="N82" s="46">
        <v>0</v>
      </c>
      <c r="O82" s="46">
        <v>2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10</v>
      </c>
      <c r="AC82" s="46">
        <v>0</v>
      </c>
      <c r="AD82" s="46">
        <v>8</v>
      </c>
      <c r="AE82" s="46">
        <v>2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8</v>
      </c>
      <c r="D83" s="46">
        <v>0</v>
      </c>
      <c r="E83" s="46">
        <v>8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8</v>
      </c>
      <c r="AC83" s="46">
        <v>0</v>
      </c>
      <c r="AD83" s="46">
        <v>8</v>
      </c>
      <c r="AE83" s="46">
        <v>0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29</v>
      </c>
      <c r="D84" s="46">
        <v>0</v>
      </c>
      <c r="E84" s="46">
        <v>20</v>
      </c>
      <c r="F84" s="46">
        <v>9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29</v>
      </c>
      <c r="AC84" s="46">
        <v>0</v>
      </c>
      <c r="AD84" s="46">
        <v>20</v>
      </c>
      <c r="AE84" s="46">
        <v>9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6</v>
      </c>
      <c r="D85" s="46">
        <v>0</v>
      </c>
      <c r="E85" s="46">
        <v>6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6</v>
      </c>
      <c r="AC85" s="46">
        <v>0</v>
      </c>
      <c r="AD85" s="46">
        <v>6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39</v>
      </c>
      <c r="D86" s="46">
        <v>0</v>
      </c>
      <c r="E86" s="46">
        <v>20</v>
      </c>
      <c r="F86" s="46">
        <v>19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4</v>
      </c>
      <c r="N86" s="46">
        <v>0</v>
      </c>
      <c r="O86" s="46">
        <v>4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43</v>
      </c>
      <c r="AC86" s="46">
        <v>0</v>
      </c>
      <c r="AD86" s="46">
        <v>24</v>
      </c>
      <c r="AE86" s="46">
        <v>19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3</v>
      </c>
      <c r="D87" s="46">
        <v>0</v>
      </c>
      <c r="E87" s="46">
        <v>3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3</v>
      </c>
      <c r="AC87" s="46">
        <v>0</v>
      </c>
      <c r="AD87" s="46">
        <v>3</v>
      </c>
      <c r="AE87" s="46">
        <v>0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8</v>
      </c>
      <c r="D88" s="46">
        <v>0</v>
      </c>
      <c r="E88" s="46">
        <v>5</v>
      </c>
      <c r="F88" s="46">
        <v>3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8</v>
      </c>
      <c r="AC88" s="46">
        <v>0</v>
      </c>
      <c r="AD88" s="46">
        <v>5</v>
      </c>
      <c r="AE88" s="46">
        <v>3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33</v>
      </c>
      <c r="D89" s="46">
        <v>0</v>
      </c>
      <c r="E89" s="46">
        <v>14</v>
      </c>
      <c r="F89" s="46">
        <v>19</v>
      </c>
      <c r="G89" s="46">
        <v>0</v>
      </c>
      <c r="H89" s="46">
        <v>2</v>
      </c>
      <c r="I89" s="46">
        <v>0</v>
      </c>
      <c r="J89" s="46">
        <v>0</v>
      </c>
      <c r="K89" s="46">
        <v>2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35</v>
      </c>
      <c r="AC89" s="46">
        <v>0</v>
      </c>
      <c r="AD89" s="46">
        <v>14</v>
      </c>
      <c r="AE89" s="46">
        <v>21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24</v>
      </c>
      <c r="D90" s="46">
        <v>0</v>
      </c>
      <c r="E90" s="46">
        <v>15</v>
      </c>
      <c r="F90" s="46">
        <v>9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24</v>
      </c>
      <c r="AC90" s="46">
        <v>0</v>
      </c>
      <c r="AD90" s="46">
        <v>15</v>
      </c>
      <c r="AE90" s="46">
        <v>9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11</v>
      </c>
      <c r="D91" s="46">
        <v>0</v>
      </c>
      <c r="E91" s="46">
        <v>11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11</v>
      </c>
      <c r="AC91" s="46">
        <v>0</v>
      </c>
      <c r="AD91" s="46">
        <v>11</v>
      </c>
      <c r="AE91" s="46">
        <v>0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276</v>
      </c>
      <c r="D92" s="46">
        <v>26</v>
      </c>
      <c r="E92" s="46">
        <v>87</v>
      </c>
      <c r="F92" s="46">
        <v>163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276</v>
      </c>
      <c r="AC92" s="46">
        <v>26</v>
      </c>
      <c r="AD92" s="46">
        <v>87</v>
      </c>
      <c r="AE92" s="46">
        <v>163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11</v>
      </c>
      <c r="D93" s="46">
        <v>0</v>
      </c>
      <c r="E93" s="46">
        <v>6</v>
      </c>
      <c r="F93" s="46">
        <v>5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11</v>
      </c>
      <c r="AC93" s="46">
        <v>0</v>
      </c>
      <c r="AD93" s="46">
        <v>6</v>
      </c>
      <c r="AE93" s="46">
        <v>5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9</v>
      </c>
      <c r="D94" s="46">
        <v>0</v>
      </c>
      <c r="E94" s="46">
        <v>8</v>
      </c>
      <c r="F94" s="46">
        <v>1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9</v>
      </c>
      <c r="AC94" s="46">
        <v>0</v>
      </c>
      <c r="AD94" s="46">
        <v>8</v>
      </c>
      <c r="AE94" s="46">
        <v>1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22</v>
      </c>
      <c r="D95" s="46">
        <v>0</v>
      </c>
      <c r="E95" s="46">
        <v>22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22</v>
      </c>
      <c r="AC95" s="46">
        <v>0</v>
      </c>
      <c r="AD95" s="46">
        <v>22</v>
      </c>
      <c r="AE95" s="46">
        <v>0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7</v>
      </c>
      <c r="D96" s="46">
        <v>0</v>
      </c>
      <c r="E96" s="46">
        <v>4</v>
      </c>
      <c r="F96" s="46">
        <v>3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7</v>
      </c>
      <c r="AC96" s="46">
        <v>0</v>
      </c>
      <c r="AD96" s="46">
        <v>4</v>
      </c>
      <c r="AE96" s="46">
        <v>3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24</v>
      </c>
      <c r="D97" s="46">
        <v>0</v>
      </c>
      <c r="E97" s="46">
        <v>8</v>
      </c>
      <c r="F97" s="46">
        <v>16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24</v>
      </c>
      <c r="AC97" s="46">
        <v>0</v>
      </c>
      <c r="AD97" s="46">
        <v>8</v>
      </c>
      <c r="AE97" s="46">
        <v>16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16</v>
      </c>
      <c r="D98" s="46">
        <v>0</v>
      </c>
      <c r="E98" s="46">
        <v>14</v>
      </c>
      <c r="F98" s="46">
        <v>2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16</v>
      </c>
      <c r="AC98" s="46">
        <v>0</v>
      </c>
      <c r="AD98" s="46">
        <v>14</v>
      </c>
      <c r="AE98" s="46">
        <v>2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6</v>
      </c>
      <c r="D99" s="46">
        <v>0</v>
      </c>
      <c r="E99" s="46">
        <v>5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6</v>
      </c>
      <c r="AC99" s="46">
        <v>0</v>
      </c>
      <c r="AD99" s="46">
        <v>5</v>
      </c>
      <c r="AE99" s="46">
        <v>1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22</v>
      </c>
      <c r="D100" s="46">
        <v>0</v>
      </c>
      <c r="E100" s="46">
        <v>11</v>
      </c>
      <c r="F100" s="46">
        <v>11</v>
      </c>
      <c r="G100" s="46">
        <v>0</v>
      </c>
      <c r="H100" s="46">
        <v>1</v>
      </c>
      <c r="I100" s="46">
        <v>0</v>
      </c>
      <c r="J100" s="46">
        <v>0</v>
      </c>
      <c r="K100" s="46">
        <v>1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23</v>
      </c>
      <c r="AC100" s="46">
        <v>0</v>
      </c>
      <c r="AD100" s="46">
        <v>11</v>
      </c>
      <c r="AE100" s="46">
        <v>12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6</v>
      </c>
      <c r="D101" s="46">
        <v>0</v>
      </c>
      <c r="E101" s="46">
        <v>5</v>
      </c>
      <c r="F101" s="46">
        <v>1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6</v>
      </c>
      <c r="AC101" s="46">
        <v>0</v>
      </c>
      <c r="AD101" s="46">
        <v>5</v>
      </c>
      <c r="AE101" s="46">
        <v>1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6</v>
      </c>
      <c r="D102" s="46">
        <v>0</v>
      </c>
      <c r="E102" s="46">
        <v>5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2</v>
      </c>
      <c r="S102" s="46">
        <v>0</v>
      </c>
      <c r="T102" s="46">
        <v>2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8</v>
      </c>
      <c r="AC102" s="46">
        <v>0</v>
      </c>
      <c r="AD102" s="46">
        <v>7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2</v>
      </c>
      <c r="D103" s="46">
        <v>0</v>
      </c>
      <c r="E103" s="46">
        <v>2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2</v>
      </c>
      <c r="AC103" s="46">
        <v>0</v>
      </c>
      <c r="AD103" s="46">
        <v>2</v>
      </c>
      <c r="AE103" s="46">
        <v>0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3</v>
      </c>
      <c r="D104" s="46">
        <v>0</v>
      </c>
      <c r="E104" s="46">
        <v>3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3</v>
      </c>
      <c r="AC104" s="46">
        <v>0</v>
      </c>
      <c r="AD104" s="46">
        <v>3</v>
      </c>
      <c r="AE104" s="46">
        <v>0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11</v>
      </c>
      <c r="D105" s="46">
        <v>0</v>
      </c>
      <c r="E105" s="46">
        <v>10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11</v>
      </c>
      <c r="AC105" s="46">
        <v>0</v>
      </c>
      <c r="AD105" s="46">
        <v>10</v>
      </c>
      <c r="AE105" s="46">
        <v>1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9</v>
      </c>
      <c r="D106" s="46">
        <v>0</v>
      </c>
      <c r="E106" s="46">
        <v>7</v>
      </c>
      <c r="F106" s="46">
        <v>2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3</v>
      </c>
      <c r="N106" s="46">
        <v>0</v>
      </c>
      <c r="O106" s="46">
        <v>3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12</v>
      </c>
      <c r="AC106" s="46">
        <v>0</v>
      </c>
      <c r="AD106" s="46">
        <v>10</v>
      </c>
      <c r="AE106" s="46">
        <v>2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7</v>
      </c>
      <c r="D107" s="46">
        <v>0</v>
      </c>
      <c r="E107" s="46">
        <v>6</v>
      </c>
      <c r="F107" s="46">
        <v>1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4</v>
      </c>
      <c r="N107" s="46">
        <v>0</v>
      </c>
      <c r="O107" s="46">
        <v>4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11</v>
      </c>
      <c r="AC107" s="46">
        <v>0</v>
      </c>
      <c r="AD107" s="46">
        <v>10</v>
      </c>
      <c r="AE107" s="46">
        <v>1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8</v>
      </c>
      <c r="D108" s="46">
        <v>0</v>
      </c>
      <c r="E108" s="46">
        <v>8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5</v>
      </c>
      <c r="S108" s="46">
        <v>0</v>
      </c>
      <c r="T108" s="46">
        <v>5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13</v>
      </c>
      <c r="AC108" s="46">
        <v>0</v>
      </c>
      <c r="AD108" s="46">
        <v>13</v>
      </c>
      <c r="AE108" s="46">
        <v>0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3</v>
      </c>
      <c r="D109" s="46">
        <v>0</v>
      </c>
      <c r="E109" s="46">
        <v>3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3</v>
      </c>
      <c r="AC109" s="46">
        <v>0</v>
      </c>
      <c r="AD109" s="46">
        <v>3</v>
      </c>
      <c r="AE109" s="46">
        <v>0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3</v>
      </c>
      <c r="D110" s="46">
        <v>0</v>
      </c>
      <c r="E110" s="46">
        <v>3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3</v>
      </c>
      <c r="AC110" s="46">
        <v>0</v>
      </c>
      <c r="AD110" s="46">
        <v>3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9</v>
      </c>
      <c r="D111" s="46">
        <v>0</v>
      </c>
      <c r="E111" s="46">
        <v>8</v>
      </c>
      <c r="F111" s="46">
        <v>1</v>
      </c>
      <c r="G111" s="46">
        <v>0</v>
      </c>
      <c r="H111" s="46">
        <v>2</v>
      </c>
      <c r="I111" s="46">
        <v>0</v>
      </c>
      <c r="J111" s="46">
        <v>0</v>
      </c>
      <c r="K111" s="46">
        <v>2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11</v>
      </c>
      <c r="AC111" s="46">
        <v>0</v>
      </c>
      <c r="AD111" s="46">
        <v>8</v>
      </c>
      <c r="AE111" s="46">
        <v>3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3</v>
      </c>
      <c r="D112" s="46">
        <v>0</v>
      </c>
      <c r="E112" s="46">
        <v>2</v>
      </c>
      <c r="F112" s="46">
        <v>1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3</v>
      </c>
      <c r="AC112" s="46">
        <v>0</v>
      </c>
      <c r="AD112" s="46">
        <v>2</v>
      </c>
      <c r="AE112" s="46">
        <v>1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111</v>
      </c>
      <c r="D113" s="46">
        <v>0</v>
      </c>
      <c r="E113" s="46">
        <v>95</v>
      </c>
      <c r="F113" s="46">
        <v>16</v>
      </c>
      <c r="G113" s="46">
        <v>0</v>
      </c>
      <c r="H113" s="46">
        <v>1</v>
      </c>
      <c r="I113" s="46">
        <v>0</v>
      </c>
      <c r="J113" s="46">
        <v>1</v>
      </c>
      <c r="K113" s="46">
        <v>0</v>
      </c>
      <c r="L113" s="46">
        <v>0</v>
      </c>
      <c r="M113" s="46">
        <v>1</v>
      </c>
      <c r="N113" s="46">
        <v>0</v>
      </c>
      <c r="O113" s="46">
        <v>1</v>
      </c>
      <c r="P113" s="46">
        <v>0</v>
      </c>
      <c r="Q113" s="46">
        <v>0</v>
      </c>
      <c r="R113" s="46">
        <v>6</v>
      </c>
      <c r="S113" s="46">
        <v>0</v>
      </c>
      <c r="T113" s="46">
        <v>6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119</v>
      </c>
      <c r="AC113" s="46">
        <v>0</v>
      </c>
      <c r="AD113" s="46">
        <v>103</v>
      </c>
      <c r="AE113" s="46">
        <v>16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2</v>
      </c>
      <c r="D114" s="46">
        <v>0</v>
      </c>
      <c r="E114" s="46">
        <v>2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2</v>
      </c>
      <c r="AC114" s="46">
        <v>0</v>
      </c>
      <c r="AD114" s="46">
        <v>2</v>
      </c>
      <c r="AE114" s="46">
        <v>0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7</v>
      </c>
      <c r="D115" s="46">
        <v>0</v>
      </c>
      <c r="E115" s="46">
        <v>5</v>
      </c>
      <c r="F115" s="46">
        <v>2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7</v>
      </c>
      <c r="AC115" s="46">
        <v>0</v>
      </c>
      <c r="AD115" s="46">
        <v>5</v>
      </c>
      <c r="AE115" s="46">
        <v>2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1</v>
      </c>
      <c r="D116" s="46">
        <v>0</v>
      </c>
      <c r="E116" s="46">
        <v>1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</v>
      </c>
      <c r="AC116" s="46">
        <v>0</v>
      </c>
      <c r="AD116" s="46">
        <v>1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5</v>
      </c>
      <c r="D117" s="46">
        <v>0</v>
      </c>
      <c r="E117" s="46">
        <v>4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5</v>
      </c>
      <c r="AC117" s="46">
        <v>0</v>
      </c>
      <c r="AD117" s="46">
        <v>4</v>
      </c>
      <c r="AE117" s="46">
        <v>1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3</v>
      </c>
      <c r="D118" s="46">
        <v>3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3</v>
      </c>
      <c r="AC118" s="46">
        <v>3</v>
      </c>
      <c r="AD118" s="46">
        <v>0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3</v>
      </c>
      <c r="D119" s="46">
        <v>0</v>
      </c>
      <c r="E119" s="46">
        <v>1</v>
      </c>
      <c r="F119" s="46">
        <v>2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1</v>
      </c>
      <c r="N119" s="46">
        <v>0</v>
      </c>
      <c r="O119" s="46">
        <v>1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4</v>
      </c>
      <c r="AC119" s="46">
        <v>0</v>
      </c>
      <c r="AD119" s="46">
        <v>2</v>
      </c>
      <c r="AE119" s="46">
        <v>2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5</v>
      </c>
      <c r="D120" s="46">
        <v>0</v>
      </c>
      <c r="E120" s="46">
        <v>4</v>
      </c>
      <c r="F120" s="46">
        <v>1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5</v>
      </c>
      <c r="AC120" s="46">
        <v>0</v>
      </c>
      <c r="AD120" s="46">
        <v>4</v>
      </c>
      <c r="AE120" s="46">
        <v>1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27</v>
      </c>
      <c r="D121" s="46">
        <v>0</v>
      </c>
      <c r="E121" s="46">
        <v>26</v>
      </c>
      <c r="F121" s="46">
        <v>1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2</v>
      </c>
      <c r="S121" s="46">
        <v>0</v>
      </c>
      <c r="T121" s="46">
        <v>2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29</v>
      </c>
      <c r="AC121" s="46">
        <v>0</v>
      </c>
      <c r="AD121" s="46">
        <v>28</v>
      </c>
      <c r="AE121" s="46">
        <v>1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4</v>
      </c>
      <c r="D122" s="46">
        <v>0</v>
      </c>
      <c r="E122" s="46">
        <v>1</v>
      </c>
      <c r="F122" s="46">
        <v>3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4</v>
      </c>
      <c r="AC122" s="46">
        <v>0</v>
      </c>
      <c r="AD122" s="46">
        <v>1</v>
      </c>
      <c r="AE122" s="46">
        <v>3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12</v>
      </c>
      <c r="D123" s="46">
        <v>0</v>
      </c>
      <c r="E123" s="46">
        <v>11</v>
      </c>
      <c r="F123" s="46">
        <v>1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12</v>
      </c>
      <c r="AC123" s="46">
        <v>0</v>
      </c>
      <c r="AD123" s="46">
        <v>11</v>
      </c>
      <c r="AE123" s="46">
        <v>1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3</v>
      </c>
      <c r="D124" s="46">
        <v>0</v>
      </c>
      <c r="E124" s="46">
        <v>3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3</v>
      </c>
      <c r="AC124" s="46">
        <v>0</v>
      </c>
      <c r="AD124" s="46">
        <v>3</v>
      </c>
      <c r="AE124" s="46">
        <v>0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62</v>
      </c>
      <c r="D125" s="46">
        <v>0</v>
      </c>
      <c r="E125" s="46">
        <v>47</v>
      </c>
      <c r="F125" s="46">
        <v>15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62</v>
      </c>
      <c r="AC125" s="46">
        <v>0</v>
      </c>
      <c r="AD125" s="46">
        <v>47</v>
      </c>
      <c r="AE125" s="46">
        <v>15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2</v>
      </c>
      <c r="D126" s="46">
        <v>0</v>
      </c>
      <c r="E126" s="46">
        <v>2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2</v>
      </c>
      <c r="AC126" s="46">
        <v>0</v>
      </c>
      <c r="AD126" s="46">
        <v>2</v>
      </c>
      <c r="AE126" s="46">
        <v>0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31</v>
      </c>
      <c r="D127" s="46">
        <v>0</v>
      </c>
      <c r="E127" s="46">
        <v>12</v>
      </c>
      <c r="F127" s="46">
        <v>19</v>
      </c>
      <c r="G127" s="46">
        <v>0</v>
      </c>
      <c r="H127" s="46">
        <v>1</v>
      </c>
      <c r="I127" s="46">
        <v>0</v>
      </c>
      <c r="J127" s="46">
        <v>1</v>
      </c>
      <c r="K127" s="46">
        <v>0</v>
      </c>
      <c r="L127" s="46">
        <v>0</v>
      </c>
      <c r="M127" s="46">
        <v>1</v>
      </c>
      <c r="N127" s="46">
        <v>0</v>
      </c>
      <c r="O127" s="46">
        <v>1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33</v>
      </c>
      <c r="AC127" s="46">
        <v>0</v>
      </c>
      <c r="AD127" s="46">
        <v>14</v>
      </c>
      <c r="AE127" s="46">
        <v>19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7</v>
      </c>
      <c r="D128" s="46">
        <v>0</v>
      </c>
      <c r="E128" s="46">
        <v>4</v>
      </c>
      <c r="F128" s="46">
        <v>3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7</v>
      </c>
      <c r="AC128" s="46">
        <v>0</v>
      </c>
      <c r="AD128" s="46">
        <v>4</v>
      </c>
      <c r="AE128" s="46">
        <v>3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9</v>
      </c>
      <c r="D129" s="46">
        <v>0</v>
      </c>
      <c r="E129" s="46">
        <v>5</v>
      </c>
      <c r="F129" s="46">
        <v>4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9</v>
      </c>
      <c r="AC129" s="46">
        <v>0</v>
      </c>
      <c r="AD129" s="46">
        <v>5</v>
      </c>
      <c r="AE129" s="46">
        <v>4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14</v>
      </c>
      <c r="D130" s="46">
        <v>0</v>
      </c>
      <c r="E130" s="46">
        <v>10</v>
      </c>
      <c r="F130" s="46">
        <v>4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14</v>
      </c>
      <c r="AC130" s="46">
        <v>0</v>
      </c>
      <c r="AD130" s="46">
        <v>10</v>
      </c>
      <c r="AE130" s="46">
        <v>4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2</v>
      </c>
      <c r="D131" s="46">
        <v>0</v>
      </c>
      <c r="E131" s="46">
        <v>2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2</v>
      </c>
      <c r="AC131" s="46">
        <v>0</v>
      </c>
      <c r="AD131" s="46">
        <v>2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6</v>
      </c>
      <c r="D132" s="46">
        <v>0</v>
      </c>
      <c r="E132" s="46">
        <v>3</v>
      </c>
      <c r="F132" s="46">
        <v>3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6</v>
      </c>
      <c r="AC132" s="46">
        <v>0</v>
      </c>
      <c r="AD132" s="46">
        <v>3</v>
      </c>
      <c r="AE132" s="46">
        <v>3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5</v>
      </c>
      <c r="D133" s="46">
        <v>0</v>
      </c>
      <c r="E133" s="46">
        <v>4</v>
      </c>
      <c r="F133" s="46">
        <v>1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5</v>
      </c>
      <c r="AC133" s="46">
        <v>0</v>
      </c>
      <c r="AD133" s="46">
        <v>4</v>
      </c>
      <c r="AE133" s="46">
        <v>1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2</v>
      </c>
      <c r="D135" s="46">
        <v>0</v>
      </c>
      <c r="E135" s="46">
        <v>1</v>
      </c>
      <c r="F135" s="46">
        <v>1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2</v>
      </c>
      <c r="AC135" s="46">
        <v>0</v>
      </c>
      <c r="AD135" s="46">
        <v>1</v>
      </c>
      <c r="AE135" s="46">
        <v>1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20</v>
      </c>
      <c r="D136" s="46">
        <v>0</v>
      </c>
      <c r="E136" s="46">
        <v>10</v>
      </c>
      <c r="F136" s="46">
        <v>10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3</v>
      </c>
      <c r="N136" s="46">
        <v>0</v>
      </c>
      <c r="O136" s="46">
        <v>3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23</v>
      </c>
      <c r="AC136" s="46">
        <v>0</v>
      </c>
      <c r="AD136" s="46">
        <v>13</v>
      </c>
      <c r="AE136" s="46">
        <v>10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19</v>
      </c>
      <c r="D137" s="46">
        <v>0</v>
      </c>
      <c r="E137" s="46">
        <v>15</v>
      </c>
      <c r="F137" s="46">
        <v>4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19</v>
      </c>
      <c r="AC137" s="46">
        <v>0</v>
      </c>
      <c r="AD137" s="46">
        <v>15</v>
      </c>
      <c r="AE137" s="46">
        <v>4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181</v>
      </c>
      <c r="D138" s="46">
        <v>0</v>
      </c>
      <c r="E138" s="46">
        <v>154</v>
      </c>
      <c r="F138" s="46">
        <v>27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3</v>
      </c>
      <c r="N138" s="46">
        <v>0</v>
      </c>
      <c r="O138" s="46">
        <v>3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184</v>
      </c>
      <c r="AC138" s="46">
        <v>0</v>
      </c>
      <c r="AD138" s="46">
        <v>157</v>
      </c>
      <c r="AE138" s="46">
        <v>27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56</v>
      </c>
      <c r="D139" s="46">
        <v>0</v>
      </c>
      <c r="E139" s="46">
        <v>52</v>
      </c>
      <c r="F139" s="46">
        <v>4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2</v>
      </c>
      <c r="N139" s="46">
        <v>0</v>
      </c>
      <c r="O139" s="46">
        <v>2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58</v>
      </c>
      <c r="AC139" s="46">
        <v>0</v>
      </c>
      <c r="AD139" s="46">
        <v>54</v>
      </c>
      <c r="AE139" s="46">
        <v>4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43</v>
      </c>
      <c r="D140" s="46">
        <v>0</v>
      </c>
      <c r="E140" s="46">
        <v>32</v>
      </c>
      <c r="F140" s="46">
        <v>11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43</v>
      </c>
      <c r="AC140" s="46">
        <v>0</v>
      </c>
      <c r="AD140" s="46">
        <v>32</v>
      </c>
      <c r="AE140" s="46">
        <v>11</v>
      </c>
      <c r="AF140" s="46">
        <v>0</v>
      </c>
    </row>
    <row r="141" spans="2:32" ht="20.100000000000001" customHeight="1" thickBot="1" x14ac:dyDescent="0.25">
      <c r="B141" s="4" t="s">
        <v>345</v>
      </c>
      <c r="C141" s="46">
        <v>15</v>
      </c>
      <c r="D141" s="46">
        <v>0</v>
      </c>
      <c r="E141" s="46">
        <v>4</v>
      </c>
      <c r="F141" s="46">
        <v>11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1</v>
      </c>
      <c r="N141" s="46">
        <v>0</v>
      </c>
      <c r="O141" s="46">
        <v>1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16</v>
      </c>
      <c r="AC141" s="46">
        <v>0</v>
      </c>
      <c r="AD141" s="46">
        <v>5</v>
      </c>
      <c r="AE141" s="46">
        <v>11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21</v>
      </c>
      <c r="D142" s="46">
        <v>0</v>
      </c>
      <c r="E142" s="46">
        <v>17</v>
      </c>
      <c r="F142" s="46">
        <v>4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2</v>
      </c>
      <c r="N142" s="46">
        <v>0</v>
      </c>
      <c r="O142" s="46">
        <v>2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23</v>
      </c>
      <c r="AC142" s="46">
        <v>0</v>
      </c>
      <c r="AD142" s="46">
        <v>19</v>
      </c>
      <c r="AE142" s="46">
        <v>4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36</v>
      </c>
      <c r="D143" s="46">
        <v>0</v>
      </c>
      <c r="E143" s="46">
        <v>32</v>
      </c>
      <c r="F143" s="46">
        <v>4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10</v>
      </c>
      <c r="N143" s="46">
        <v>0</v>
      </c>
      <c r="O143" s="46">
        <v>10</v>
      </c>
      <c r="P143" s="46">
        <v>0</v>
      </c>
      <c r="Q143" s="46">
        <v>0</v>
      </c>
      <c r="R143" s="46">
        <v>29</v>
      </c>
      <c r="S143" s="46">
        <v>0</v>
      </c>
      <c r="T143" s="46">
        <v>29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75</v>
      </c>
      <c r="AC143" s="46">
        <v>0</v>
      </c>
      <c r="AD143" s="46">
        <v>71</v>
      </c>
      <c r="AE143" s="46">
        <v>4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19</v>
      </c>
      <c r="D144" s="46">
        <v>0</v>
      </c>
      <c r="E144" s="46">
        <v>9</v>
      </c>
      <c r="F144" s="46">
        <v>10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2</v>
      </c>
      <c r="N144" s="46">
        <v>0</v>
      </c>
      <c r="O144" s="46">
        <v>2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21</v>
      </c>
      <c r="AC144" s="46">
        <v>0</v>
      </c>
      <c r="AD144" s="46">
        <v>11</v>
      </c>
      <c r="AE144" s="46">
        <v>10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14</v>
      </c>
      <c r="D145" s="46">
        <v>0</v>
      </c>
      <c r="E145" s="46">
        <v>11</v>
      </c>
      <c r="F145" s="46">
        <v>3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4</v>
      </c>
      <c r="N145" s="46">
        <v>0</v>
      </c>
      <c r="O145" s="46">
        <v>4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18</v>
      </c>
      <c r="AC145" s="46">
        <v>0</v>
      </c>
      <c r="AD145" s="46">
        <v>15</v>
      </c>
      <c r="AE145" s="46">
        <v>3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22</v>
      </c>
      <c r="D146" s="46">
        <v>0</v>
      </c>
      <c r="E146" s="46">
        <v>21</v>
      </c>
      <c r="F146" s="46">
        <v>1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21</v>
      </c>
      <c r="N146" s="46">
        <v>0</v>
      </c>
      <c r="O146" s="46">
        <v>21</v>
      </c>
      <c r="P146" s="46">
        <v>0</v>
      </c>
      <c r="Q146" s="46">
        <v>0</v>
      </c>
      <c r="R146" s="46">
        <v>2</v>
      </c>
      <c r="S146" s="46">
        <v>0</v>
      </c>
      <c r="T146" s="46">
        <v>2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45</v>
      </c>
      <c r="AC146" s="46">
        <v>0</v>
      </c>
      <c r="AD146" s="46">
        <v>44</v>
      </c>
      <c r="AE146" s="46">
        <v>1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62</v>
      </c>
      <c r="D147" s="46">
        <v>0</v>
      </c>
      <c r="E147" s="46">
        <v>59</v>
      </c>
      <c r="F147" s="46">
        <v>3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11</v>
      </c>
      <c r="N147" s="46">
        <v>0</v>
      </c>
      <c r="O147" s="46">
        <v>11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73</v>
      </c>
      <c r="AC147" s="46">
        <v>0</v>
      </c>
      <c r="AD147" s="46">
        <v>70</v>
      </c>
      <c r="AE147" s="46">
        <v>3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17</v>
      </c>
      <c r="D148" s="46">
        <v>0</v>
      </c>
      <c r="E148" s="46">
        <v>16</v>
      </c>
      <c r="F148" s="46">
        <v>1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1</v>
      </c>
      <c r="N148" s="46">
        <v>0</v>
      </c>
      <c r="O148" s="46">
        <v>1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18</v>
      </c>
      <c r="AC148" s="46">
        <v>0</v>
      </c>
      <c r="AD148" s="46">
        <v>17</v>
      </c>
      <c r="AE148" s="46">
        <v>1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17</v>
      </c>
      <c r="D149" s="46">
        <v>0</v>
      </c>
      <c r="E149" s="46">
        <v>9</v>
      </c>
      <c r="F149" s="46">
        <v>8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17</v>
      </c>
      <c r="AC149" s="46">
        <v>0</v>
      </c>
      <c r="AD149" s="46">
        <v>9</v>
      </c>
      <c r="AE149" s="46">
        <v>8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6</v>
      </c>
      <c r="D150" s="46">
        <v>0</v>
      </c>
      <c r="E150" s="46">
        <v>1</v>
      </c>
      <c r="F150" s="46">
        <v>5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6</v>
      </c>
      <c r="AC150" s="46">
        <v>0</v>
      </c>
      <c r="AD150" s="46">
        <v>1</v>
      </c>
      <c r="AE150" s="46">
        <v>5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39</v>
      </c>
      <c r="D151" s="46">
        <v>0</v>
      </c>
      <c r="E151" s="46">
        <v>21</v>
      </c>
      <c r="F151" s="46">
        <v>18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5</v>
      </c>
      <c r="N151" s="46">
        <v>0</v>
      </c>
      <c r="O151" s="46">
        <v>5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44</v>
      </c>
      <c r="AC151" s="46">
        <v>0</v>
      </c>
      <c r="AD151" s="46">
        <v>26</v>
      </c>
      <c r="AE151" s="46">
        <v>18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12</v>
      </c>
      <c r="D152" s="46">
        <v>0</v>
      </c>
      <c r="E152" s="46">
        <v>8</v>
      </c>
      <c r="F152" s="46">
        <v>4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12</v>
      </c>
      <c r="AC152" s="46">
        <v>0</v>
      </c>
      <c r="AD152" s="46">
        <v>8</v>
      </c>
      <c r="AE152" s="46">
        <v>4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14</v>
      </c>
      <c r="D153" s="46">
        <v>0</v>
      </c>
      <c r="E153" s="46">
        <v>7</v>
      </c>
      <c r="F153" s="46">
        <v>7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14</v>
      </c>
      <c r="AC153" s="46">
        <v>0</v>
      </c>
      <c r="AD153" s="46">
        <v>7</v>
      </c>
      <c r="AE153" s="46">
        <v>7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2</v>
      </c>
      <c r="D154" s="46">
        <v>0</v>
      </c>
      <c r="E154" s="46">
        <v>2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2</v>
      </c>
      <c r="AC154" s="46">
        <v>0</v>
      </c>
      <c r="AD154" s="46">
        <v>2</v>
      </c>
      <c r="AE154" s="46">
        <v>0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13</v>
      </c>
      <c r="D155" s="46">
        <v>0</v>
      </c>
      <c r="E155" s="46">
        <v>9</v>
      </c>
      <c r="F155" s="46">
        <v>4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2</v>
      </c>
      <c r="S155" s="46">
        <v>0</v>
      </c>
      <c r="T155" s="46">
        <v>2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15</v>
      </c>
      <c r="AC155" s="46">
        <v>0</v>
      </c>
      <c r="AD155" s="46">
        <v>11</v>
      </c>
      <c r="AE155" s="46">
        <v>4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44</v>
      </c>
      <c r="D156" s="46">
        <v>0</v>
      </c>
      <c r="E156" s="46">
        <v>29</v>
      </c>
      <c r="F156" s="46">
        <v>15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44</v>
      </c>
      <c r="AC156" s="46">
        <v>0</v>
      </c>
      <c r="AD156" s="46">
        <v>29</v>
      </c>
      <c r="AE156" s="46">
        <v>15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17</v>
      </c>
      <c r="D157" s="46">
        <v>0</v>
      </c>
      <c r="E157" s="46">
        <v>8</v>
      </c>
      <c r="F157" s="46">
        <v>9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1</v>
      </c>
      <c r="N157" s="46">
        <v>0</v>
      </c>
      <c r="O157" s="46">
        <v>1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18</v>
      </c>
      <c r="AC157" s="46">
        <v>0</v>
      </c>
      <c r="AD157" s="46">
        <v>9</v>
      </c>
      <c r="AE157" s="46">
        <v>9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17</v>
      </c>
      <c r="D158" s="46">
        <v>0</v>
      </c>
      <c r="E158" s="46">
        <v>10</v>
      </c>
      <c r="F158" s="46">
        <v>7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17</v>
      </c>
      <c r="AC158" s="46">
        <v>0</v>
      </c>
      <c r="AD158" s="46">
        <v>10</v>
      </c>
      <c r="AE158" s="46">
        <v>7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16</v>
      </c>
      <c r="D159" s="46">
        <v>0</v>
      </c>
      <c r="E159" s="46">
        <v>12</v>
      </c>
      <c r="F159" s="46">
        <v>4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16</v>
      </c>
      <c r="AC159" s="46">
        <v>0</v>
      </c>
      <c r="AD159" s="46">
        <v>12</v>
      </c>
      <c r="AE159" s="46">
        <v>4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30</v>
      </c>
      <c r="D160" s="46">
        <v>0</v>
      </c>
      <c r="E160" s="46">
        <v>20</v>
      </c>
      <c r="F160" s="46">
        <v>10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2</v>
      </c>
      <c r="N160" s="46">
        <v>0</v>
      </c>
      <c r="O160" s="46">
        <v>2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32</v>
      </c>
      <c r="AC160" s="46">
        <v>0</v>
      </c>
      <c r="AD160" s="46">
        <v>22</v>
      </c>
      <c r="AE160" s="46">
        <v>10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21</v>
      </c>
      <c r="D161" s="46">
        <v>0</v>
      </c>
      <c r="E161" s="46">
        <v>11</v>
      </c>
      <c r="F161" s="46">
        <v>10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1</v>
      </c>
      <c r="S161" s="46">
        <v>0</v>
      </c>
      <c r="T161" s="46">
        <v>1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22</v>
      </c>
      <c r="AC161" s="46">
        <v>0</v>
      </c>
      <c r="AD161" s="46">
        <v>12</v>
      </c>
      <c r="AE161" s="46">
        <v>10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10</v>
      </c>
      <c r="D162" s="46">
        <v>0</v>
      </c>
      <c r="E162" s="46">
        <v>5</v>
      </c>
      <c r="F162" s="46">
        <v>5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10</v>
      </c>
      <c r="AC162" s="46">
        <v>0</v>
      </c>
      <c r="AD162" s="46">
        <v>5</v>
      </c>
      <c r="AE162" s="46">
        <v>5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39</v>
      </c>
      <c r="D163" s="46">
        <v>0</v>
      </c>
      <c r="E163" s="46">
        <v>19</v>
      </c>
      <c r="F163" s="46">
        <v>20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1</v>
      </c>
      <c r="N163" s="46">
        <v>0</v>
      </c>
      <c r="O163" s="46">
        <v>0</v>
      </c>
      <c r="P163" s="46">
        <v>1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40</v>
      </c>
      <c r="AC163" s="46">
        <v>0</v>
      </c>
      <c r="AD163" s="46">
        <v>19</v>
      </c>
      <c r="AE163" s="46">
        <v>21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1</v>
      </c>
      <c r="D164" s="46">
        <v>0</v>
      </c>
      <c r="E164" s="46">
        <v>0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1</v>
      </c>
      <c r="AC164" s="46">
        <v>0</v>
      </c>
      <c r="AD164" s="46">
        <v>0</v>
      </c>
      <c r="AE164" s="46">
        <v>1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2</v>
      </c>
      <c r="D165" s="46">
        <v>0</v>
      </c>
      <c r="E165" s="46">
        <v>2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2</v>
      </c>
      <c r="AC165" s="46">
        <v>0</v>
      </c>
      <c r="AD165" s="46">
        <v>2</v>
      </c>
      <c r="AE165" s="46">
        <v>0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6</v>
      </c>
      <c r="D166" s="46">
        <v>0</v>
      </c>
      <c r="E166" s="46">
        <v>3</v>
      </c>
      <c r="F166" s="46">
        <v>3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1</v>
      </c>
      <c r="N166" s="46">
        <v>0</v>
      </c>
      <c r="O166" s="46">
        <v>1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7</v>
      </c>
      <c r="AC166" s="46">
        <v>0</v>
      </c>
      <c r="AD166" s="46">
        <v>4</v>
      </c>
      <c r="AE166" s="46">
        <v>3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4</v>
      </c>
      <c r="D167" s="46">
        <v>0</v>
      </c>
      <c r="E167" s="46">
        <v>3</v>
      </c>
      <c r="F167" s="46">
        <v>1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4</v>
      </c>
      <c r="AC167" s="46">
        <v>0</v>
      </c>
      <c r="AD167" s="46">
        <v>3</v>
      </c>
      <c r="AE167" s="46">
        <v>1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7</v>
      </c>
      <c r="D168" s="46">
        <v>0</v>
      </c>
      <c r="E168" s="46">
        <v>3</v>
      </c>
      <c r="F168" s="46">
        <v>4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7</v>
      </c>
      <c r="AC168" s="46">
        <v>0</v>
      </c>
      <c r="AD168" s="46">
        <v>3</v>
      </c>
      <c r="AE168" s="46">
        <v>4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3</v>
      </c>
      <c r="D169" s="46">
        <v>0</v>
      </c>
      <c r="E169" s="46">
        <v>3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3</v>
      </c>
      <c r="AC169" s="46">
        <v>0</v>
      </c>
      <c r="AD169" s="46">
        <v>3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7</v>
      </c>
      <c r="D170" s="46">
        <v>0</v>
      </c>
      <c r="E170" s="46">
        <v>5</v>
      </c>
      <c r="F170" s="46">
        <v>2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7</v>
      </c>
      <c r="AC170" s="46">
        <v>0</v>
      </c>
      <c r="AD170" s="46">
        <v>5</v>
      </c>
      <c r="AE170" s="46">
        <v>2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14</v>
      </c>
      <c r="D171" s="46">
        <v>0</v>
      </c>
      <c r="E171" s="46">
        <v>10</v>
      </c>
      <c r="F171" s="46">
        <v>4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1</v>
      </c>
      <c r="S171" s="46">
        <v>0</v>
      </c>
      <c r="T171" s="46">
        <v>1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15</v>
      </c>
      <c r="AC171" s="46">
        <v>0</v>
      </c>
      <c r="AD171" s="46">
        <v>11</v>
      </c>
      <c r="AE171" s="46">
        <v>4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1</v>
      </c>
      <c r="D172" s="46">
        <v>0</v>
      </c>
      <c r="E172" s="46">
        <v>1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1</v>
      </c>
      <c r="AC172" s="46">
        <v>0</v>
      </c>
      <c r="AD172" s="46">
        <v>1</v>
      </c>
      <c r="AE172" s="46">
        <v>0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45</v>
      </c>
      <c r="D173" s="46">
        <v>0</v>
      </c>
      <c r="E173" s="46">
        <v>45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45</v>
      </c>
      <c r="AC173" s="46">
        <v>0</v>
      </c>
      <c r="AD173" s="46">
        <v>45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12</v>
      </c>
      <c r="D174" s="46">
        <v>0</v>
      </c>
      <c r="E174" s="46">
        <v>9</v>
      </c>
      <c r="F174" s="46">
        <v>3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12</v>
      </c>
      <c r="AC174" s="46">
        <v>0</v>
      </c>
      <c r="AD174" s="46">
        <v>9</v>
      </c>
      <c r="AE174" s="46">
        <v>3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6</v>
      </c>
      <c r="D175" s="46">
        <v>0</v>
      </c>
      <c r="E175" s="46">
        <v>5</v>
      </c>
      <c r="F175" s="46">
        <v>1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1</v>
      </c>
      <c r="S175" s="46">
        <v>0</v>
      </c>
      <c r="T175" s="46">
        <v>1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7</v>
      </c>
      <c r="AC175" s="46">
        <v>0</v>
      </c>
      <c r="AD175" s="46">
        <v>6</v>
      </c>
      <c r="AE175" s="46">
        <v>1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6</v>
      </c>
      <c r="D176" s="46">
        <v>0</v>
      </c>
      <c r="E176" s="46">
        <v>6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6</v>
      </c>
      <c r="AC176" s="46">
        <v>0</v>
      </c>
      <c r="AD176" s="46">
        <v>6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2</v>
      </c>
      <c r="D177" s="46">
        <v>0</v>
      </c>
      <c r="E177" s="46">
        <v>2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2</v>
      </c>
      <c r="AC177" s="46">
        <v>0</v>
      </c>
      <c r="AD177" s="46">
        <v>2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3</v>
      </c>
      <c r="D178" s="46">
        <v>0</v>
      </c>
      <c r="E178" s="46">
        <v>3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3</v>
      </c>
      <c r="AC178" s="46">
        <v>0</v>
      </c>
      <c r="AD178" s="46">
        <v>3</v>
      </c>
      <c r="AE178" s="46">
        <v>0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1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1</v>
      </c>
      <c r="S179" s="46">
        <v>0</v>
      </c>
      <c r="T179" s="46">
        <v>1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2</v>
      </c>
      <c r="AC179" s="46">
        <v>0</v>
      </c>
      <c r="AD179" s="46">
        <v>2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28</v>
      </c>
      <c r="D181" s="46">
        <v>0</v>
      </c>
      <c r="E181" s="46">
        <v>21</v>
      </c>
      <c r="F181" s="46">
        <v>7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28</v>
      </c>
      <c r="AC181" s="46">
        <v>0</v>
      </c>
      <c r="AD181" s="46">
        <v>21</v>
      </c>
      <c r="AE181" s="46">
        <v>7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2</v>
      </c>
      <c r="D182" s="46">
        <v>0</v>
      </c>
      <c r="E182" s="46">
        <v>2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2</v>
      </c>
      <c r="AC182" s="46">
        <v>0</v>
      </c>
      <c r="AD182" s="46">
        <v>2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21</v>
      </c>
      <c r="D183" s="46">
        <v>0</v>
      </c>
      <c r="E183" s="46">
        <v>13</v>
      </c>
      <c r="F183" s="46">
        <v>8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21</v>
      </c>
      <c r="AC183" s="46">
        <v>0</v>
      </c>
      <c r="AD183" s="46">
        <v>13</v>
      </c>
      <c r="AE183" s="46">
        <v>8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2</v>
      </c>
      <c r="D184" s="46">
        <v>0</v>
      </c>
      <c r="E184" s="46">
        <v>2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2</v>
      </c>
      <c r="AC184" s="46">
        <v>0</v>
      </c>
      <c r="AD184" s="46">
        <v>2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1</v>
      </c>
      <c r="D185" s="46">
        <v>0</v>
      </c>
      <c r="E185" s="46">
        <v>1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1</v>
      </c>
      <c r="AC185" s="46">
        <v>0</v>
      </c>
      <c r="AD185" s="46">
        <v>1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3</v>
      </c>
      <c r="D186" s="46">
        <v>0</v>
      </c>
      <c r="E186" s="46">
        <v>1</v>
      </c>
      <c r="F186" s="46">
        <v>2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1</v>
      </c>
      <c r="N186" s="46">
        <v>0</v>
      </c>
      <c r="O186" s="46">
        <v>1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4</v>
      </c>
      <c r="AC186" s="46">
        <v>0</v>
      </c>
      <c r="AD186" s="46">
        <v>2</v>
      </c>
      <c r="AE186" s="46">
        <v>2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33</v>
      </c>
      <c r="D187" s="46">
        <v>0</v>
      </c>
      <c r="E187" s="46">
        <v>29</v>
      </c>
      <c r="F187" s="46">
        <v>4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33</v>
      </c>
      <c r="AC187" s="46">
        <v>0</v>
      </c>
      <c r="AD187" s="46">
        <v>29</v>
      </c>
      <c r="AE187" s="46">
        <v>4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1</v>
      </c>
      <c r="D188" s="46">
        <v>0</v>
      </c>
      <c r="E188" s="46">
        <v>1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1</v>
      </c>
      <c r="AC188" s="46">
        <v>0</v>
      </c>
      <c r="AD188" s="46">
        <v>1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2</v>
      </c>
      <c r="D189" s="46">
        <v>0</v>
      </c>
      <c r="E189" s="46">
        <v>1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2</v>
      </c>
      <c r="AC189" s="46">
        <v>0</v>
      </c>
      <c r="AD189" s="46">
        <v>1</v>
      </c>
      <c r="AE189" s="46">
        <v>1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16</v>
      </c>
      <c r="D190" s="46">
        <v>0</v>
      </c>
      <c r="E190" s="46">
        <v>16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16</v>
      </c>
      <c r="AC190" s="46">
        <v>0</v>
      </c>
      <c r="AD190" s="46">
        <v>16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3</v>
      </c>
      <c r="D191" s="46">
        <v>0</v>
      </c>
      <c r="E191" s="46">
        <v>3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3</v>
      </c>
      <c r="AC191" s="46">
        <v>0</v>
      </c>
      <c r="AD191" s="46">
        <v>3</v>
      </c>
      <c r="AE191" s="46">
        <v>0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5</v>
      </c>
      <c r="D193" s="46">
        <v>0</v>
      </c>
      <c r="E193" s="46">
        <v>5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5</v>
      </c>
      <c r="AC193" s="46">
        <v>0</v>
      </c>
      <c r="AD193" s="46">
        <v>5</v>
      </c>
      <c r="AE193" s="46">
        <v>0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3</v>
      </c>
      <c r="D194" s="46">
        <v>0</v>
      </c>
      <c r="E194" s="46">
        <v>3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3</v>
      </c>
      <c r="AC194" s="46">
        <v>0</v>
      </c>
      <c r="AD194" s="46">
        <v>3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15</v>
      </c>
      <c r="D195" s="46">
        <v>0</v>
      </c>
      <c r="E195" s="46">
        <v>13</v>
      </c>
      <c r="F195" s="46">
        <v>2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15</v>
      </c>
      <c r="AC195" s="46">
        <v>0</v>
      </c>
      <c r="AD195" s="46">
        <v>13</v>
      </c>
      <c r="AE195" s="46">
        <v>2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2</v>
      </c>
      <c r="D196" s="46">
        <v>0</v>
      </c>
      <c r="E196" s="46">
        <v>1</v>
      </c>
      <c r="F196" s="46">
        <v>1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2</v>
      </c>
      <c r="N196" s="46">
        <v>0</v>
      </c>
      <c r="O196" s="46">
        <v>2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4</v>
      </c>
      <c r="AC196" s="46">
        <v>0</v>
      </c>
      <c r="AD196" s="46">
        <v>3</v>
      </c>
      <c r="AE196" s="46">
        <v>1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2</v>
      </c>
      <c r="D197" s="46">
        <v>0</v>
      </c>
      <c r="E197" s="46">
        <v>1</v>
      </c>
      <c r="F197" s="46">
        <v>1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2</v>
      </c>
      <c r="AC197" s="46">
        <v>0</v>
      </c>
      <c r="AD197" s="46">
        <v>1</v>
      </c>
      <c r="AE197" s="46">
        <v>1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2</v>
      </c>
      <c r="D198" s="46">
        <v>0</v>
      </c>
      <c r="E198" s="46">
        <v>1</v>
      </c>
      <c r="F198" s="46">
        <v>1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2</v>
      </c>
      <c r="AC198" s="46">
        <v>0</v>
      </c>
      <c r="AD198" s="46">
        <v>1</v>
      </c>
      <c r="AE198" s="46">
        <v>1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5</v>
      </c>
      <c r="D199" s="46">
        <v>0</v>
      </c>
      <c r="E199" s="46">
        <v>4</v>
      </c>
      <c r="F199" s="46">
        <v>1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5</v>
      </c>
      <c r="AC199" s="46">
        <v>0</v>
      </c>
      <c r="AD199" s="46">
        <v>4</v>
      </c>
      <c r="AE199" s="46">
        <v>1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1</v>
      </c>
      <c r="D200" s="46">
        <v>0</v>
      </c>
      <c r="E200" s="46">
        <v>1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1</v>
      </c>
      <c r="AC200" s="46">
        <v>0</v>
      </c>
      <c r="AD200" s="46">
        <v>1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13</v>
      </c>
      <c r="D201" s="46">
        <v>0</v>
      </c>
      <c r="E201" s="46">
        <v>13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2</v>
      </c>
      <c r="N201" s="46">
        <v>0</v>
      </c>
      <c r="O201" s="46">
        <v>2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15</v>
      </c>
      <c r="AC201" s="46">
        <v>0</v>
      </c>
      <c r="AD201" s="46">
        <v>15</v>
      </c>
      <c r="AE201" s="46">
        <v>0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122</v>
      </c>
      <c r="D202" s="46">
        <v>0</v>
      </c>
      <c r="E202" s="46">
        <v>41</v>
      </c>
      <c r="F202" s="46">
        <v>81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122</v>
      </c>
      <c r="AC202" s="46">
        <v>0</v>
      </c>
      <c r="AD202" s="46">
        <v>41</v>
      </c>
      <c r="AE202" s="46">
        <v>81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7</v>
      </c>
      <c r="D203" s="46">
        <v>0</v>
      </c>
      <c r="E203" s="46">
        <v>6</v>
      </c>
      <c r="F203" s="46">
        <v>1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7</v>
      </c>
      <c r="AC203" s="46">
        <v>0</v>
      </c>
      <c r="AD203" s="46">
        <v>6</v>
      </c>
      <c r="AE203" s="46">
        <v>1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3</v>
      </c>
      <c r="D204" s="46">
        <v>0</v>
      </c>
      <c r="E204" s="46">
        <v>0</v>
      </c>
      <c r="F204" s="46">
        <v>3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3</v>
      </c>
      <c r="AC204" s="46">
        <v>0</v>
      </c>
      <c r="AD204" s="46">
        <v>0</v>
      </c>
      <c r="AE204" s="46">
        <v>3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1</v>
      </c>
      <c r="D205" s="46">
        <v>0</v>
      </c>
      <c r="E205" s="46">
        <v>1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1</v>
      </c>
      <c r="AC205" s="46">
        <v>0</v>
      </c>
      <c r="AD205" s="46">
        <v>1</v>
      </c>
      <c r="AE205" s="46">
        <v>0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16</v>
      </c>
      <c r="D206" s="46">
        <v>0</v>
      </c>
      <c r="E206" s="46">
        <v>13</v>
      </c>
      <c r="F206" s="46">
        <v>3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16</v>
      </c>
      <c r="AC206" s="46">
        <v>0</v>
      </c>
      <c r="AD206" s="46">
        <v>13</v>
      </c>
      <c r="AE206" s="46">
        <v>3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6</v>
      </c>
      <c r="D207" s="46">
        <v>0</v>
      </c>
      <c r="E207" s="46">
        <v>6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6</v>
      </c>
      <c r="AC207" s="46">
        <v>0</v>
      </c>
      <c r="AD207" s="46">
        <v>6</v>
      </c>
      <c r="AE207" s="46">
        <v>0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3</v>
      </c>
      <c r="D208" s="46">
        <v>0</v>
      </c>
      <c r="E208" s="46">
        <v>3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3</v>
      </c>
      <c r="AC208" s="46">
        <v>0</v>
      </c>
      <c r="AD208" s="46">
        <v>3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52</v>
      </c>
      <c r="D210" s="46">
        <v>0</v>
      </c>
      <c r="E210" s="46">
        <v>37</v>
      </c>
      <c r="F210" s="46">
        <v>15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52</v>
      </c>
      <c r="AC210" s="46">
        <v>0</v>
      </c>
      <c r="AD210" s="46">
        <v>37</v>
      </c>
      <c r="AE210" s="46">
        <v>15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1</v>
      </c>
      <c r="N211" s="46">
        <v>0</v>
      </c>
      <c r="O211" s="46">
        <v>1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1</v>
      </c>
      <c r="AC211" s="46">
        <v>0</v>
      </c>
      <c r="AD211" s="46">
        <v>1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7</v>
      </c>
      <c r="D212" s="46">
        <v>0</v>
      </c>
      <c r="E212" s="46">
        <v>4</v>
      </c>
      <c r="F212" s="46">
        <v>3</v>
      </c>
      <c r="G212" s="46">
        <v>0</v>
      </c>
      <c r="H212" s="46">
        <v>1</v>
      </c>
      <c r="I212" s="46">
        <v>0</v>
      </c>
      <c r="J212" s="46">
        <v>1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8</v>
      </c>
      <c r="AC212" s="46">
        <v>0</v>
      </c>
      <c r="AD212" s="46">
        <v>5</v>
      </c>
      <c r="AE212" s="46">
        <v>3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14</v>
      </c>
      <c r="D213" s="46">
        <v>0</v>
      </c>
      <c r="E213" s="46">
        <v>13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14</v>
      </c>
      <c r="AC213" s="46">
        <v>0</v>
      </c>
      <c r="AD213" s="46">
        <v>13</v>
      </c>
      <c r="AE213" s="46">
        <v>1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5</v>
      </c>
      <c r="D214" s="46">
        <v>0</v>
      </c>
      <c r="E214" s="46">
        <v>5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5</v>
      </c>
      <c r="AC214" s="46">
        <v>0</v>
      </c>
      <c r="AD214" s="46">
        <v>5</v>
      </c>
      <c r="AE214" s="46">
        <v>0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1</v>
      </c>
      <c r="D215" s="46">
        <v>0</v>
      </c>
      <c r="E215" s="46">
        <v>1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1</v>
      </c>
      <c r="N215" s="46">
        <v>0</v>
      </c>
      <c r="O215" s="46">
        <v>1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2</v>
      </c>
      <c r="AC215" s="46">
        <v>0</v>
      </c>
      <c r="AD215" s="46">
        <v>2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5</v>
      </c>
      <c r="D216" s="46">
        <v>0</v>
      </c>
      <c r="E216" s="46">
        <v>5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5</v>
      </c>
      <c r="AC216" s="46">
        <v>0</v>
      </c>
      <c r="AD216" s="46">
        <v>5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8</v>
      </c>
      <c r="D217" s="46">
        <v>1</v>
      </c>
      <c r="E217" s="46">
        <v>7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8</v>
      </c>
      <c r="AC217" s="46">
        <v>1</v>
      </c>
      <c r="AD217" s="46">
        <v>7</v>
      </c>
      <c r="AE217" s="46">
        <v>0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30</v>
      </c>
      <c r="D218" s="46">
        <v>0</v>
      </c>
      <c r="E218" s="46">
        <v>24</v>
      </c>
      <c r="F218" s="46">
        <v>6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5</v>
      </c>
      <c r="N218" s="46">
        <v>0</v>
      </c>
      <c r="O218" s="46">
        <v>5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35</v>
      </c>
      <c r="AC218" s="46">
        <v>0</v>
      </c>
      <c r="AD218" s="46">
        <v>29</v>
      </c>
      <c r="AE218" s="46">
        <v>6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5</v>
      </c>
      <c r="D219" s="46">
        <v>0</v>
      </c>
      <c r="E219" s="46">
        <v>3</v>
      </c>
      <c r="F219" s="46">
        <v>2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5</v>
      </c>
      <c r="AC219" s="46">
        <v>0</v>
      </c>
      <c r="AD219" s="46">
        <v>3</v>
      </c>
      <c r="AE219" s="46">
        <v>2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4</v>
      </c>
      <c r="D220" s="46">
        <v>0</v>
      </c>
      <c r="E220" s="46">
        <v>4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2</v>
      </c>
      <c r="N220" s="46">
        <v>0</v>
      </c>
      <c r="O220" s="46">
        <v>2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6</v>
      </c>
      <c r="AC220" s="46">
        <v>0</v>
      </c>
      <c r="AD220" s="46">
        <v>6</v>
      </c>
      <c r="AE220" s="46">
        <v>0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11</v>
      </c>
      <c r="D221" s="46">
        <v>0</v>
      </c>
      <c r="E221" s="46">
        <v>2</v>
      </c>
      <c r="F221" s="46">
        <v>9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11</v>
      </c>
      <c r="AC221" s="46">
        <v>0</v>
      </c>
      <c r="AD221" s="46">
        <v>2</v>
      </c>
      <c r="AE221" s="46">
        <v>9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3</v>
      </c>
      <c r="D222" s="46">
        <v>0</v>
      </c>
      <c r="E222" s="46">
        <v>3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3</v>
      </c>
      <c r="AC222" s="46">
        <v>0</v>
      </c>
      <c r="AD222" s="46">
        <v>3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18</v>
      </c>
      <c r="D223" s="46">
        <v>0</v>
      </c>
      <c r="E223" s="46">
        <v>8</v>
      </c>
      <c r="F223" s="46">
        <v>10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18</v>
      </c>
      <c r="AC223" s="46">
        <v>0</v>
      </c>
      <c r="AD223" s="46">
        <v>8</v>
      </c>
      <c r="AE223" s="46">
        <v>10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7</v>
      </c>
      <c r="D224" s="46">
        <v>0</v>
      </c>
      <c r="E224" s="46">
        <v>3</v>
      </c>
      <c r="F224" s="46">
        <v>4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6</v>
      </c>
      <c r="N224" s="46">
        <v>0</v>
      </c>
      <c r="O224" s="46">
        <v>6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13</v>
      </c>
      <c r="AC224" s="46">
        <v>0</v>
      </c>
      <c r="AD224" s="46">
        <v>9</v>
      </c>
      <c r="AE224" s="46">
        <v>4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11</v>
      </c>
      <c r="D225" s="46">
        <v>0</v>
      </c>
      <c r="E225" s="46">
        <v>8</v>
      </c>
      <c r="F225" s="46">
        <v>3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11</v>
      </c>
      <c r="AC225" s="46">
        <v>0</v>
      </c>
      <c r="AD225" s="46">
        <v>8</v>
      </c>
      <c r="AE225" s="46">
        <v>3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1</v>
      </c>
      <c r="D226" s="46">
        <v>0</v>
      </c>
      <c r="E226" s="46">
        <v>1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1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19</v>
      </c>
      <c r="D227" s="46">
        <v>0</v>
      </c>
      <c r="E227" s="46">
        <v>19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19</v>
      </c>
      <c r="AC227" s="46">
        <v>0</v>
      </c>
      <c r="AD227" s="46">
        <v>19</v>
      </c>
      <c r="AE227" s="46">
        <v>0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10</v>
      </c>
      <c r="D228" s="46">
        <v>0</v>
      </c>
      <c r="E228" s="46">
        <v>10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1</v>
      </c>
      <c r="N228" s="46">
        <v>0</v>
      </c>
      <c r="O228" s="46">
        <v>1</v>
      </c>
      <c r="P228" s="46">
        <v>0</v>
      </c>
      <c r="Q228" s="46">
        <v>0</v>
      </c>
      <c r="R228" s="46">
        <v>3</v>
      </c>
      <c r="S228" s="46">
        <v>0</v>
      </c>
      <c r="T228" s="46">
        <v>3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14</v>
      </c>
      <c r="AC228" s="46">
        <v>0</v>
      </c>
      <c r="AD228" s="46">
        <v>14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7</v>
      </c>
      <c r="D229" s="46">
        <v>0</v>
      </c>
      <c r="E229" s="46">
        <v>7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7</v>
      </c>
      <c r="AC229" s="46">
        <v>0</v>
      </c>
      <c r="AD229" s="46">
        <v>7</v>
      </c>
      <c r="AE229" s="46">
        <v>0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3</v>
      </c>
      <c r="D230" s="46">
        <v>0</v>
      </c>
      <c r="E230" s="46">
        <v>2</v>
      </c>
      <c r="F230" s="46">
        <v>1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3</v>
      </c>
      <c r="AC230" s="46">
        <v>0</v>
      </c>
      <c r="AD230" s="46">
        <v>2</v>
      </c>
      <c r="AE230" s="46">
        <v>1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32</v>
      </c>
      <c r="D231" s="46">
        <v>0</v>
      </c>
      <c r="E231" s="46">
        <v>20</v>
      </c>
      <c r="F231" s="46">
        <v>12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32</v>
      </c>
      <c r="AC231" s="46">
        <v>0</v>
      </c>
      <c r="AD231" s="46">
        <v>20</v>
      </c>
      <c r="AE231" s="46">
        <v>12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3</v>
      </c>
      <c r="D232" s="46">
        <v>0</v>
      </c>
      <c r="E232" s="46">
        <v>3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3</v>
      </c>
      <c r="AC232" s="46">
        <v>0</v>
      </c>
      <c r="AD232" s="46">
        <v>3</v>
      </c>
      <c r="AE232" s="46">
        <v>0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0</v>
      </c>
      <c r="F233" s="46">
        <v>1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0</v>
      </c>
      <c r="AE233" s="46">
        <v>1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9</v>
      </c>
      <c r="D234" s="46">
        <v>0</v>
      </c>
      <c r="E234" s="46">
        <v>9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9</v>
      </c>
      <c r="AC234" s="46">
        <v>0</v>
      </c>
      <c r="AD234" s="46">
        <v>9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12</v>
      </c>
      <c r="D235" s="46">
        <v>0</v>
      </c>
      <c r="E235" s="46">
        <v>12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12</v>
      </c>
      <c r="AC235" s="46">
        <v>0</v>
      </c>
      <c r="AD235" s="46">
        <v>12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36</v>
      </c>
      <c r="D236" s="46">
        <v>0</v>
      </c>
      <c r="E236" s="46">
        <v>25</v>
      </c>
      <c r="F236" s="46">
        <v>11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36</v>
      </c>
      <c r="AC236" s="46">
        <v>0</v>
      </c>
      <c r="AD236" s="46">
        <v>25</v>
      </c>
      <c r="AE236" s="46">
        <v>11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19</v>
      </c>
      <c r="D237" s="46">
        <v>0</v>
      </c>
      <c r="E237" s="46">
        <v>7</v>
      </c>
      <c r="F237" s="46">
        <v>12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19</v>
      </c>
      <c r="AC237" s="46">
        <v>0</v>
      </c>
      <c r="AD237" s="46">
        <v>7</v>
      </c>
      <c r="AE237" s="46">
        <v>12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20</v>
      </c>
      <c r="D238" s="46">
        <v>0</v>
      </c>
      <c r="E238" s="46">
        <v>20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20</v>
      </c>
      <c r="AC238" s="46">
        <v>0</v>
      </c>
      <c r="AD238" s="46">
        <v>20</v>
      </c>
      <c r="AE238" s="46">
        <v>0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15</v>
      </c>
      <c r="D239" s="46">
        <v>0</v>
      </c>
      <c r="E239" s="46">
        <v>10</v>
      </c>
      <c r="F239" s="46">
        <v>5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15</v>
      </c>
      <c r="AC239" s="46">
        <v>0</v>
      </c>
      <c r="AD239" s="46">
        <v>10</v>
      </c>
      <c r="AE239" s="46">
        <v>5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8</v>
      </c>
      <c r="D240" s="46">
        <v>0</v>
      </c>
      <c r="E240" s="46">
        <v>3</v>
      </c>
      <c r="F240" s="46">
        <v>5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8</v>
      </c>
      <c r="AC240" s="46">
        <v>0</v>
      </c>
      <c r="AD240" s="46">
        <v>3</v>
      </c>
      <c r="AE240" s="46">
        <v>5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6</v>
      </c>
      <c r="D241" s="46">
        <v>0</v>
      </c>
      <c r="E241" s="46">
        <v>3</v>
      </c>
      <c r="F241" s="46">
        <v>3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6</v>
      </c>
      <c r="AC241" s="46">
        <v>0</v>
      </c>
      <c r="AD241" s="46">
        <v>3</v>
      </c>
      <c r="AE241" s="46">
        <v>3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25</v>
      </c>
      <c r="D242" s="46">
        <v>0</v>
      </c>
      <c r="E242" s="46">
        <v>10</v>
      </c>
      <c r="F242" s="46">
        <v>15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2</v>
      </c>
      <c r="N242" s="46">
        <v>0</v>
      </c>
      <c r="O242" s="46">
        <v>2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27</v>
      </c>
      <c r="AC242" s="46">
        <v>0</v>
      </c>
      <c r="AD242" s="46">
        <v>12</v>
      </c>
      <c r="AE242" s="46">
        <v>15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22</v>
      </c>
      <c r="D243" s="46">
        <v>0</v>
      </c>
      <c r="E243" s="46">
        <v>18</v>
      </c>
      <c r="F243" s="46">
        <v>4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22</v>
      </c>
      <c r="AC243" s="46">
        <v>0</v>
      </c>
      <c r="AD243" s="46">
        <v>18</v>
      </c>
      <c r="AE243" s="46">
        <v>4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39</v>
      </c>
      <c r="D244" s="46">
        <v>0</v>
      </c>
      <c r="E244" s="46">
        <v>21</v>
      </c>
      <c r="F244" s="46">
        <v>18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1</v>
      </c>
      <c r="N244" s="46">
        <v>0</v>
      </c>
      <c r="O244" s="46">
        <v>1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40</v>
      </c>
      <c r="AC244" s="46">
        <v>0</v>
      </c>
      <c r="AD244" s="46">
        <v>22</v>
      </c>
      <c r="AE244" s="46">
        <v>18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15</v>
      </c>
      <c r="D245" s="46">
        <v>0</v>
      </c>
      <c r="E245" s="46">
        <v>5</v>
      </c>
      <c r="F245" s="46">
        <v>10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15</v>
      </c>
      <c r="AC245" s="46">
        <v>0</v>
      </c>
      <c r="AD245" s="46">
        <v>5</v>
      </c>
      <c r="AE245" s="46">
        <v>10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51</v>
      </c>
      <c r="D246" s="46">
        <v>0</v>
      </c>
      <c r="E246" s="46">
        <v>14</v>
      </c>
      <c r="F246" s="46">
        <v>37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1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52</v>
      </c>
      <c r="AC246" s="46">
        <v>0</v>
      </c>
      <c r="AD246" s="46">
        <v>15</v>
      </c>
      <c r="AE246" s="46">
        <v>37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13</v>
      </c>
      <c r="D247" s="46">
        <v>0</v>
      </c>
      <c r="E247" s="46">
        <v>5</v>
      </c>
      <c r="F247" s="46">
        <v>8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13</v>
      </c>
      <c r="AC247" s="46">
        <v>0</v>
      </c>
      <c r="AD247" s="46">
        <v>5</v>
      </c>
      <c r="AE247" s="46">
        <v>8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7</v>
      </c>
      <c r="D248" s="46">
        <v>0</v>
      </c>
      <c r="E248" s="46">
        <v>4</v>
      </c>
      <c r="F248" s="46">
        <v>3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7</v>
      </c>
      <c r="AC248" s="46">
        <v>0</v>
      </c>
      <c r="AD248" s="46">
        <v>4</v>
      </c>
      <c r="AE248" s="46">
        <v>3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9</v>
      </c>
      <c r="D249" s="46">
        <v>0</v>
      </c>
      <c r="E249" s="46">
        <v>9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9</v>
      </c>
      <c r="AC249" s="46">
        <v>0</v>
      </c>
      <c r="AD249" s="46">
        <v>9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35</v>
      </c>
      <c r="D250" s="46">
        <v>8</v>
      </c>
      <c r="E250" s="46">
        <v>12</v>
      </c>
      <c r="F250" s="46">
        <v>15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35</v>
      </c>
      <c r="AC250" s="46">
        <v>8</v>
      </c>
      <c r="AD250" s="46">
        <v>12</v>
      </c>
      <c r="AE250" s="46">
        <v>15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269</v>
      </c>
      <c r="D251" s="46">
        <v>0</v>
      </c>
      <c r="E251" s="46">
        <v>131</v>
      </c>
      <c r="F251" s="46">
        <v>138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269</v>
      </c>
      <c r="AC251" s="46">
        <v>0</v>
      </c>
      <c r="AD251" s="46">
        <v>131</v>
      </c>
      <c r="AE251" s="46">
        <v>138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19</v>
      </c>
      <c r="D252" s="46">
        <v>0</v>
      </c>
      <c r="E252" s="46">
        <v>9</v>
      </c>
      <c r="F252" s="46">
        <v>10</v>
      </c>
      <c r="G252" s="46">
        <v>0</v>
      </c>
      <c r="H252" s="46">
        <v>1</v>
      </c>
      <c r="I252" s="46">
        <v>0</v>
      </c>
      <c r="J252" s="46">
        <v>1</v>
      </c>
      <c r="K252" s="46">
        <v>0</v>
      </c>
      <c r="L252" s="46">
        <v>0</v>
      </c>
      <c r="M252" s="46">
        <v>1</v>
      </c>
      <c r="N252" s="46">
        <v>0</v>
      </c>
      <c r="O252" s="46">
        <v>1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21</v>
      </c>
      <c r="AC252" s="46">
        <v>0</v>
      </c>
      <c r="AD252" s="46">
        <v>11</v>
      </c>
      <c r="AE252" s="46">
        <v>10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41</v>
      </c>
      <c r="D253" s="46">
        <v>0</v>
      </c>
      <c r="E253" s="46">
        <v>26</v>
      </c>
      <c r="F253" s="46">
        <v>15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41</v>
      </c>
      <c r="AC253" s="46">
        <v>0</v>
      </c>
      <c r="AD253" s="46">
        <v>26</v>
      </c>
      <c r="AE253" s="46">
        <v>15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13</v>
      </c>
      <c r="D254" s="46">
        <v>0</v>
      </c>
      <c r="E254" s="46">
        <v>2</v>
      </c>
      <c r="F254" s="46">
        <v>11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13</v>
      </c>
      <c r="AC254" s="46">
        <v>0</v>
      </c>
      <c r="AD254" s="46">
        <v>2</v>
      </c>
      <c r="AE254" s="46">
        <v>11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36</v>
      </c>
      <c r="D255" s="46">
        <v>0</v>
      </c>
      <c r="E255" s="46">
        <v>6</v>
      </c>
      <c r="F255" s="46">
        <v>30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36</v>
      </c>
      <c r="AC255" s="46">
        <v>0</v>
      </c>
      <c r="AD255" s="46">
        <v>6</v>
      </c>
      <c r="AE255" s="46">
        <v>30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12</v>
      </c>
      <c r="D256" s="46">
        <v>0</v>
      </c>
      <c r="E256" s="46">
        <v>10</v>
      </c>
      <c r="F256" s="46">
        <v>2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12</v>
      </c>
      <c r="AC256" s="46">
        <v>0</v>
      </c>
      <c r="AD256" s="46">
        <v>10</v>
      </c>
      <c r="AE256" s="46">
        <v>2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48</v>
      </c>
      <c r="D257" s="46">
        <v>0</v>
      </c>
      <c r="E257" s="46">
        <v>27</v>
      </c>
      <c r="F257" s="46">
        <v>21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48</v>
      </c>
      <c r="AC257" s="46">
        <v>0</v>
      </c>
      <c r="AD257" s="46">
        <v>27</v>
      </c>
      <c r="AE257" s="46">
        <v>21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17</v>
      </c>
      <c r="D258" s="46">
        <v>0</v>
      </c>
      <c r="E258" s="46">
        <v>8</v>
      </c>
      <c r="F258" s="46">
        <v>9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17</v>
      </c>
      <c r="AC258" s="46">
        <v>0</v>
      </c>
      <c r="AD258" s="46">
        <v>8</v>
      </c>
      <c r="AE258" s="46">
        <v>9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28</v>
      </c>
      <c r="D259" s="46">
        <v>0</v>
      </c>
      <c r="E259" s="46">
        <v>11</v>
      </c>
      <c r="F259" s="46">
        <v>17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28</v>
      </c>
      <c r="AC259" s="46">
        <v>0</v>
      </c>
      <c r="AD259" s="46">
        <v>11</v>
      </c>
      <c r="AE259" s="46">
        <v>17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10</v>
      </c>
      <c r="D260" s="46">
        <v>0</v>
      </c>
      <c r="E260" s="46">
        <v>5</v>
      </c>
      <c r="F260" s="46">
        <v>5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10</v>
      </c>
      <c r="AC260" s="46">
        <v>0</v>
      </c>
      <c r="AD260" s="46">
        <v>5</v>
      </c>
      <c r="AE260" s="46">
        <v>5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20</v>
      </c>
      <c r="D261" s="46">
        <v>0</v>
      </c>
      <c r="E261" s="46">
        <v>2</v>
      </c>
      <c r="F261" s="46">
        <v>18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20</v>
      </c>
      <c r="AC261" s="46">
        <v>0</v>
      </c>
      <c r="AD261" s="46">
        <v>2</v>
      </c>
      <c r="AE261" s="46">
        <v>18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22</v>
      </c>
      <c r="D262" s="46">
        <v>0</v>
      </c>
      <c r="E262" s="46">
        <v>10</v>
      </c>
      <c r="F262" s="46">
        <v>12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22</v>
      </c>
      <c r="AC262" s="46">
        <v>0</v>
      </c>
      <c r="AD262" s="46">
        <v>10</v>
      </c>
      <c r="AE262" s="46">
        <v>12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6</v>
      </c>
      <c r="D263" s="46">
        <v>0</v>
      </c>
      <c r="E263" s="46">
        <v>3</v>
      </c>
      <c r="F263" s="46">
        <v>3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6</v>
      </c>
      <c r="AC263" s="46">
        <v>0</v>
      </c>
      <c r="AD263" s="46">
        <v>3</v>
      </c>
      <c r="AE263" s="46">
        <v>3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26</v>
      </c>
      <c r="D264" s="46">
        <v>0</v>
      </c>
      <c r="E264" s="46">
        <v>14</v>
      </c>
      <c r="F264" s="46">
        <v>12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26</v>
      </c>
      <c r="AC264" s="46">
        <v>0</v>
      </c>
      <c r="AD264" s="46">
        <v>14</v>
      </c>
      <c r="AE264" s="46">
        <v>12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7</v>
      </c>
      <c r="D265" s="46">
        <v>0</v>
      </c>
      <c r="E265" s="46">
        <v>3</v>
      </c>
      <c r="F265" s="46">
        <v>4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7</v>
      </c>
      <c r="AC265" s="46">
        <v>0</v>
      </c>
      <c r="AD265" s="46">
        <v>3</v>
      </c>
      <c r="AE265" s="46">
        <v>4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32</v>
      </c>
      <c r="D266" s="46">
        <v>0</v>
      </c>
      <c r="E266" s="46">
        <v>20</v>
      </c>
      <c r="F266" s="46">
        <v>12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32</v>
      </c>
      <c r="AC266" s="46">
        <v>0</v>
      </c>
      <c r="AD266" s="46">
        <v>20</v>
      </c>
      <c r="AE266" s="46">
        <v>12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35</v>
      </c>
      <c r="D267" s="46">
        <v>0</v>
      </c>
      <c r="E267" s="46">
        <v>6</v>
      </c>
      <c r="F267" s="46">
        <v>29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35</v>
      </c>
      <c r="AC267" s="46">
        <v>0</v>
      </c>
      <c r="AD267" s="46">
        <v>6</v>
      </c>
      <c r="AE267" s="46">
        <v>29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16</v>
      </c>
      <c r="D268" s="46">
        <v>0</v>
      </c>
      <c r="E268" s="46">
        <v>3</v>
      </c>
      <c r="F268" s="46">
        <v>13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16</v>
      </c>
      <c r="AC268" s="46">
        <v>0</v>
      </c>
      <c r="AD268" s="46">
        <v>3</v>
      </c>
      <c r="AE268" s="46">
        <v>13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6</v>
      </c>
      <c r="D269" s="46">
        <v>0</v>
      </c>
      <c r="E269" s="46">
        <v>5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6</v>
      </c>
      <c r="AC269" s="46">
        <v>0</v>
      </c>
      <c r="AD269" s="46">
        <v>5</v>
      </c>
      <c r="AE269" s="46">
        <v>1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12</v>
      </c>
      <c r="D270" s="46">
        <v>0</v>
      </c>
      <c r="E270" s="46">
        <v>9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12</v>
      </c>
      <c r="AC270" s="46">
        <v>0</v>
      </c>
      <c r="AD270" s="46">
        <v>9</v>
      </c>
      <c r="AE270" s="46">
        <v>3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12</v>
      </c>
      <c r="D271" s="46">
        <v>0</v>
      </c>
      <c r="E271" s="46">
        <v>9</v>
      </c>
      <c r="F271" s="46">
        <v>3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1</v>
      </c>
      <c r="N271" s="46">
        <v>0</v>
      </c>
      <c r="O271" s="46">
        <v>1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13</v>
      </c>
      <c r="AC271" s="46">
        <v>0</v>
      </c>
      <c r="AD271" s="46">
        <v>10</v>
      </c>
      <c r="AE271" s="46">
        <v>3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12</v>
      </c>
      <c r="D272" s="46">
        <v>0</v>
      </c>
      <c r="E272" s="46">
        <v>4</v>
      </c>
      <c r="F272" s="46">
        <v>8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12</v>
      </c>
      <c r="AC272" s="46">
        <v>0</v>
      </c>
      <c r="AD272" s="46">
        <v>4</v>
      </c>
      <c r="AE272" s="46">
        <v>8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13</v>
      </c>
      <c r="D273" s="46">
        <v>0</v>
      </c>
      <c r="E273" s="46">
        <v>5</v>
      </c>
      <c r="F273" s="46">
        <v>8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13</v>
      </c>
      <c r="AC273" s="46">
        <v>0</v>
      </c>
      <c r="AD273" s="46">
        <v>5</v>
      </c>
      <c r="AE273" s="46">
        <v>8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11</v>
      </c>
      <c r="D274" s="46">
        <v>0</v>
      </c>
      <c r="E274" s="46">
        <v>3</v>
      </c>
      <c r="F274" s="46">
        <v>8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11</v>
      </c>
      <c r="AC274" s="46">
        <v>0</v>
      </c>
      <c r="AD274" s="46">
        <v>3</v>
      </c>
      <c r="AE274" s="46">
        <v>8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7</v>
      </c>
      <c r="D275" s="46">
        <v>0</v>
      </c>
      <c r="E275" s="46">
        <v>6</v>
      </c>
      <c r="F275" s="46">
        <v>1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3</v>
      </c>
      <c r="N275" s="46">
        <v>0</v>
      </c>
      <c r="O275" s="46">
        <v>3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10</v>
      </c>
      <c r="AC275" s="46">
        <v>0</v>
      </c>
      <c r="AD275" s="46">
        <v>9</v>
      </c>
      <c r="AE275" s="46">
        <v>1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11</v>
      </c>
      <c r="D276" s="46">
        <v>0</v>
      </c>
      <c r="E276" s="46">
        <v>4</v>
      </c>
      <c r="F276" s="46">
        <v>7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11</v>
      </c>
      <c r="AC276" s="46">
        <v>0</v>
      </c>
      <c r="AD276" s="46">
        <v>4</v>
      </c>
      <c r="AE276" s="46">
        <v>7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7</v>
      </c>
      <c r="D277" s="46">
        <v>0</v>
      </c>
      <c r="E277" s="46">
        <v>5</v>
      </c>
      <c r="F277" s="46">
        <v>2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7</v>
      </c>
      <c r="AC277" s="46">
        <v>0</v>
      </c>
      <c r="AD277" s="46">
        <v>5</v>
      </c>
      <c r="AE277" s="46">
        <v>2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54</v>
      </c>
      <c r="D278" s="46">
        <v>0</v>
      </c>
      <c r="E278" s="46">
        <v>34</v>
      </c>
      <c r="F278" s="46">
        <v>20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54</v>
      </c>
      <c r="AC278" s="46">
        <v>0</v>
      </c>
      <c r="AD278" s="46">
        <v>34</v>
      </c>
      <c r="AE278" s="46">
        <v>20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2</v>
      </c>
      <c r="D279" s="46">
        <v>0</v>
      </c>
      <c r="E279" s="46">
        <v>2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2</v>
      </c>
      <c r="AC279" s="46">
        <v>0</v>
      </c>
      <c r="AD279" s="46">
        <v>2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6</v>
      </c>
      <c r="D280" s="46">
        <v>0</v>
      </c>
      <c r="E280" s="46">
        <v>2</v>
      </c>
      <c r="F280" s="46">
        <v>4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6</v>
      </c>
      <c r="AC280" s="46">
        <v>0</v>
      </c>
      <c r="AD280" s="46">
        <v>2</v>
      </c>
      <c r="AE280" s="46">
        <v>4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5</v>
      </c>
      <c r="D281" s="46">
        <v>0</v>
      </c>
      <c r="E281" s="46">
        <v>3</v>
      </c>
      <c r="F281" s="46">
        <v>2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5</v>
      </c>
      <c r="AC281" s="46">
        <v>0</v>
      </c>
      <c r="AD281" s="46">
        <v>3</v>
      </c>
      <c r="AE281" s="46">
        <v>2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31</v>
      </c>
      <c r="D282" s="46">
        <v>0</v>
      </c>
      <c r="E282" s="46">
        <v>16</v>
      </c>
      <c r="F282" s="46">
        <v>15</v>
      </c>
      <c r="G282" s="46">
        <v>0</v>
      </c>
      <c r="H282" s="46">
        <v>1</v>
      </c>
      <c r="I282" s="46">
        <v>0</v>
      </c>
      <c r="J282" s="46">
        <v>0</v>
      </c>
      <c r="K282" s="46">
        <v>1</v>
      </c>
      <c r="L282" s="46">
        <v>0</v>
      </c>
      <c r="M282" s="46">
        <v>1</v>
      </c>
      <c r="N282" s="46">
        <v>0</v>
      </c>
      <c r="O282" s="46">
        <v>1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33</v>
      </c>
      <c r="AC282" s="46">
        <v>0</v>
      </c>
      <c r="AD282" s="46">
        <v>17</v>
      </c>
      <c r="AE282" s="46">
        <v>16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27</v>
      </c>
      <c r="D283" s="46">
        <v>0</v>
      </c>
      <c r="E283" s="46">
        <v>11</v>
      </c>
      <c r="F283" s="46">
        <v>16</v>
      </c>
      <c r="G283" s="46">
        <v>0</v>
      </c>
      <c r="H283" s="46">
        <v>1</v>
      </c>
      <c r="I283" s="46">
        <v>0</v>
      </c>
      <c r="J283" s="46">
        <v>1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28</v>
      </c>
      <c r="AC283" s="46">
        <v>0</v>
      </c>
      <c r="AD283" s="46">
        <v>12</v>
      </c>
      <c r="AE283" s="46">
        <v>16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12</v>
      </c>
      <c r="D284" s="46">
        <v>0</v>
      </c>
      <c r="E284" s="46">
        <v>12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12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11</v>
      </c>
      <c r="D285" s="46">
        <v>0</v>
      </c>
      <c r="E285" s="46">
        <v>5</v>
      </c>
      <c r="F285" s="46">
        <v>6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11</v>
      </c>
      <c r="AC285" s="46">
        <v>0</v>
      </c>
      <c r="AD285" s="46">
        <v>5</v>
      </c>
      <c r="AE285" s="46">
        <v>6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1</v>
      </c>
      <c r="D286" s="46">
        <v>0</v>
      </c>
      <c r="E286" s="46">
        <v>0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1</v>
      </c>
      <c r="AC286" s="46">
        <v>0</v>
      </c>
      <c r="AD286" s="46">
        <v>0</v>
      </c>
      <c r="AE286" s="46">
        <v>1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49</v>
      </c>
      <c r="D287" s="46">
        <v>0</v>
      </c>
      <c r="E287" s="46">
        <v>28</v>
      </c>
      <c r="F287" s="46">
        <v>21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49</v>
      </c>
      <c r="AC287" s="46">
        <v>0</v>
      </c>
      <c r="AD287" s="46">
        <v>28</v>
      </c>
      <c r="AE287" s="46">
        <v>21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8</v>
      </c>
      <c r="D288" s="46">
        <v>0</v>
      </c>
      <c r="E288" s="46">
        <v>5</v>
      </c>
      <c r="F288" s="46">
        <v>3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8</v>
      </c>
      <c r="N288" s="46">
        <v>0</v>
      </c>
      <c r="O288" s="46">
        <v>8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16</v>
      </c>
      <c r="AC288" s="46">
        <v>0</v>
      </c>
      <c r="AD288" s="46">
        <v>13</v>
      </c>
      <c r="AE288" s="46">
        <v>3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5</v>
      </c>
      <c r="D289" s="46">
        <v>0</v>
      </c>
      <c r="E289" s="46">
        <v>5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5</v>
      </c>
      <c r="AC289" s="46">
        <v>0</v>
      </c>
      <c r="AD289" s="46">
        <v>5</v>
      </c>
      <c r="AE289" s="46">
        <v>0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22</v>
      </c>
      <c r="D290" s="46">
        <v>0</v>
      </c>
      <c r="E290" s="46">
        <v>14</v>
      </c>
      <c r="F290" s="46">
        <v>8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1</v>
      </c>
      <c r="N290" s="46">
        <v>0</v>
      </c>
      <c r="O290" s="46">
        <v>1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23</v>
      </c>
      <c r="AC290" s="46">
        <v>0</v>
      </c>
      <c r="AD290" s="46">
        <v>15</v>
      </c>
      <c r="AE290" s="46">
        <v>8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7</v>
      </c>
      <c r="D291" s="46">
        <v>0</v>
      </c>
      <c r="E291" s="46">
        <v>5</v>
      </c>
      <c r="F291" s="46">
        <v>2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7</v>
      </c>
      <c r="AC291" s="46">
        <v>0</v>
      </c>
      <c r="AD291" s="46">
        <v>5</v>
      </c>
      <c r="AE291" s="46">
        <v>2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190</v>
      </c>
      <c r="D292" s="46">
        <v>0</v>
      </c>
      <c r="E292" s="46">
        <v>183</v>
      </c>
      <c r="F292" s="46">
        <v>7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190</v>
      </c>
      <c r="AC292" s="46">
        <v>0</v>
      </c>
      <c r="AD292" s="46">
        <v>183</v>
      </c>
      <c r="AE292" s="46">
        <v>7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57</v>
      </c>
      <c r="D293" s="46">
        <v>0</v>
      </c>
      <c r="E293" s="46">
        <v>44</v>
      </c>
      <c r="F293" s="46">
        <v>13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57</v>
      </c>
      <c r="AC293" s="46">
        <v>0</v>
      </c>
      <c r="AD293" s="46">
        <v>44</v>
      </c>
      <c r="AE293" s="46">
        <v>13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18</v>
      </c>
      <c r="D294" s="46">
        <v>0</v>
      </c>
      <c r="E294" s="46">
        <v>13</v>
      </c>
      <c r="F294" s="46">
        <v>5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4</v>
      </c>
      <c r="N294" s="46">
        <v>0</v>
      </c>
      <c r="O294" s="46">
        <v>4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22</v>
      </c>
      <c r="AC294" s="46">
        <v>0</v>
      </c>
      <c r="AD294" s="46">
        <v>17</v>
      </c>
      <c r="AE294" s="46">
        <v>5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15</v>
      </c>
      <c r="D295" s="46">
        <v>0</v>
      </c>
      <c r="E295" s="46">
        <v>10</v>
      </c>
      <c r="F295" s="46">
        <v>5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2</v>
      </c>
      <c r="N295" s="46">
        <v>0</v>
      </c>
      <c r="O295" s="46">
        <v>2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17</v>
      </c>
      <c r="AC295" s="46">
        <v>0</v>
      </c>
      <c r="AD295" s="46">
        <v>12</v>
      </c>
      <c r="AE295" s="46">
        <v>5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14</v>
      </c>
      <c r="D296" s="46">
        <v>0</v>
      </c>
      <c r="E296" s="46">
        <v>6</v>
      </c>
      <c r="F296" s="46">
        <v>8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1</v>
      </c>
      <c r="N296" s="46">
        <v>0</v>
      </c>
      <c r="O296" s="46">
        <v>1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15</v>
      </c>
      <c r="AC296" s="46">
        <v>0</v>
      </c>
      <c r="AD296" s="46">
        <v>7</v>
      </c>
      <c r="AE296" s="46">
        <v>8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57</v>
      </c>
      <c r="D297" s="46">
        <v>0</v>
      </c>
      <c r="E297" s="46">
        <v>40</v>
      </c>
      <c r="F297" s="46">
        <v>17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57</v>
      </c>
      <c r="AC297" s="46">
        <v>0</v>
      </c>
      <c r="AD297" s="46">
        <v>40</v>
      </c>
      <c r="AE297" s="46">
        <v>17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28</v>
      </c>
      <c r="D298" s="46">
        <v>0</v>
      </c>
      <c r="E298" s="46">
        <v>24</v>
      </c>
      <c r="F298" s="46">
        <v>4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28</v>
      </c>
      <c r="AC298" s="46">
        <v>0</v>
      </c>
      <c r="AD298" s="46">
        <v>24</v>
      </c>
      <c r="AE298" s="46">
        <v>4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30</v>
      </c>
      <c r="D299" s="46">
        <v>0</v>
      </c>
      <c r="E299" s="46">
        <v>29</v>
      </c>
      <c r="F299" s="46">
        <v>1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30</v>
      </c>
      <c r="AC299" s="46">
        <v>0</v>
      </c>
      <c r="AD299" s="46">
        <v>29</v>
      </c>
      <c r="AE299" s="46">
        <v>1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12</v>
      </c>
      <c r="D300" s="46">
        <v>0</v>
      </c>
      <c r="E300" s="46">
        <v>9</v>
      </c>
      <c r="F300" s="46">
        <v>3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12</v>
      </c>
      <c r="AC300" s="46">
        <v>0</v>
      </c>
      <c r="AD300" s="46">
        <v>9</v>
      </c>
      <c r="AE300" s="46">
        <v>3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2</v>
      </c>
      <c r="D301" s="46">
        <v>0</v>
      </c>
      <c r="E301" s="46">
        <v>2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2</v>
      </c>
      <c r="AC301" s="46">
        <v>0</v>
      </c>
      <c r="AD301" s="46">
        <v>2</v>
      </c>
      <c r="AE301" s="46">
        <v>0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33</v>
      </c>
      <c r="D302" s="46">
        <v>0</v>
      </c>
      <c r="E302" s="46">
        <v>19</v>
      </c>
      <c r="F302" s="46">
        <v>14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21</v>
      </c>
      <c r="N302" s="46">
        <v>0</v>
      </c>
      <c r="O302" s="46">
        <v>21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54</v>
      </c>
      <c r="AC302" s="46">
        <v>0</v>
      </c>
      <c r="AD302" s="46">
        <v>40</v>
      </c>
      <c r="AE302" s="46">
        <v>14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27</v>
      </c>
      <c r="D303" s="46">
        <v>0</v>
      </c>
      <c r="E303" s="46">
        <v>25</v>
      </c>
      <c r="F303" s="46">
        <v>2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2</v>
      </c>
      <c r="N303" s="46">
        <v>0</v>
      </c>
      <c r="O303" s="46">
        <v>2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29</v>
      </c>
      <c r="AC303" s="46">
        <v>0</v>
      </c>
      <c r="AD303" s="46">
        <v>27</v>
      </c>
      <c r="AE303" s="46">
        <v>2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12</v>
      </c>
      <c r="D305" s="46">
        <v>0</v>
      </c>
      <c r="E305" s="46">
        <v>10</v>
      </c>
      <c r="F305" s="46">
        <v>2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2</v>
      </c>
      <c r="N305" s="46">
        <v>0</v>
      </c>
      <c r="O305" s="46">
        <v>2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14</v>
      </c>
      <c r="AC305" s="46">
        <v>0</v>
      </c>
      <c r="AD305" s="46">
        <v>12</v>
      </c>
      <c r="AE305" s="46">
        <v>2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48</v>
      </c>
      <c r="D307" s="46">
        <v>0</v>
      </c>
      <c r="E307" s="46">
        <v>46</v>
      </c>
      <c r="F307" s="46">
        <v>2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48</v>
      </c>
      <c r="AC307" s="46">
        <v>0</v>
      </c>
      <c r="AD307" s="46">
        <v>46</v>
      </c>
      <c r="AE307" s="46">
        <v>2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20</v>
      </c>
      <c r="D308" s="46">
        <v>0</v>
      </c>
      <c r="E308" s="46">
        <v>13</v>
      </c>
      <c r="F308" s="46">
        <v>7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20</v>
      </c>
      <c r="AC308" s="46">
        <v>0</v>
      </c>
      <c r="AD308" s="46">
        <v>13</v>
      </c>
      <c r="AE308" s="46">
        <v>7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74</v>
      </c>
      <c r="D309" s="46">
        <v>0</v>
      </c>
      <c r="E309" s="46">
        <v>72</v>
      </c>
      <c r="F309" s="46">
        <v>2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74</v>
      </c>
      <c r="AC309" s="46">
        <v>0</v>
      </c>
      <c r="AD309" s="46">
        <v>72</v>
      </c>
      <c r="AE309" s="46">
        <v>2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14</v>
      </c>
      <c r="D310" s="46">
        <v>0</v>
      </c>
      <c r="E310" s="46">
        <v>10</v>
      </c>
      <c r="F310" s="46">
        <v>4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2</v>
      </c>
      <c r="N310" s="46">
        <v>0</v>
      </c>
      <c r="O310" s="46">
        <v>2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16</v>
      </c>
      <c r="AC310" s="46">
        <v>0</v>
      </c>
      <c r="AD310" s="46">
        <v>12</v>
      </c>
      <c r="AE310" s="46">
        <v>4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24</v>
      </c>
      <c r="D311" s="46">
        <v>0</v>
      </c>
      <c r="E311" s="46">
        <v>9</v>
      </c>
      <c r="F311" s="46">
        <v>15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24</v>
      </c>
      <c r="AC311" s="46">
        <v>0</v>
      </c>
      <c r="AD311" s="46">
        <v>9</v>
      </c>
      <c r="AE311" s="46">
        <v>15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46</v>
      </c>
      <c r="D312" s="46">
        <v>0</v>
      </c>
      <c r="E312" s="46">
        <v>46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46</v>
      </c>
      <c r="AC312" s="46">
        <v>0</v>
      </c>
      <c r="AD312" s="46">
        <v>46</v>
      </c>
      <c r="AE312" s="46">
        <v>0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269</v>
      </c>
      <c r="D313" s="46">
        <v>7</v>
      </c>
      <c r="E313" s="46">
        <v>185</v>
      </c>
      <c r="F313" s="46">
        <v>77</v>
      </c>
      <c r="G313" s="46">
        <v>0</v>
      </c>
      <c r="H313" s="46">
        <v>1</v>
      </c>
      <c r="I313" s="46">
        <v>0</v>
      </c>
      <c r="J313" s="46">
        <v>0</v>
      </c>
      <c r="K313" s="46">
        <v>1</v>
      </c>
      <c r="L313" s="46">
        <v>0</v>
      </c>
      <c r="M313" s="46">
        <v>4</v>
      </c>
      <c r="N313" s="46">
        <v>0</v>
      </c>
      <c r="O313" s="46">
        <v>4</v>
      </c>
      <c r="P313" s="46">
        <v>0</v>
      </c>
      <c r="Q313" s="46">
        <v>0</v>
      </c>
      <c r="R313" s="46">
        <v>5</v>
      </c>
      <c r="S313" s="46">
        <v>0</v>
      </c>
      <c r="T313" s="46">
        <v>5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279</v>
      </c>
      <c r="AC313" s="46">
        <v>7</v>
      </c>
      <c r="AD313" s="46">
        <v>194</v>
      </c>
      <c r="AE313" s="46">
        <v>78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25</v>
      </c>
      <c r="D314" s="46">
        <v>0</v>
      </c>
      <c r="E314" s="46">
        <v>15</v>
      </c>
      <c r="F314" s="46">
        <v>10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1</v>
      </c>
      <c r="N314" s="46">
        <v>0</v>
      </c>
      <c r="O314" s="46">
        <v>1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26</v>
      </c>
      <c r="AC314" s="46">
        <v>0</v>
      </c>
      <c r="AD314" s="46">
        <v>16</v>
      </c>
      <c r="AE314" s="46">
        <v>10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10</v>
      </c>
      <c r="D315" s="46">
        <v>0</v>
      </c>
      <c r="E315" s="46">
        <v>10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10</v>
      </c>
      <c r="AC315" s="46">
        <v>0</v>
      </c>
      <c r="AD315" s="46">
        <v>10</v>
      </c>
      <c r="AE315" s="46">
        <v>0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23</v>
      </c>
      <c r="D316" s="46">
        <v>0</v>
      </c>
      <c r="E316" s="46">
        <v>23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23</v>
      </c>
      <c r="AC316" s="46">
        <v>0</v>
      </c>
      <c r="AD316" s="46">
        <v>23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19</v>
      </c>
      <c r="D317" s="46">
        <v>0</v>
      </c>
      <c r="E317" s="46">
        <v>11</v>
      </c>
      <c r="F317" s="46">
        <v>8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19</v>
      </c>
      <c r="AC317" s="46">
        <v>0</v>
      </c>
      <c r="AD317" s="46">
        <v>11</v>
      </c>
      <c r="AE317" s="46">
        <v>8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25</v>
      </c>
      <c r="D318" s="46">
        <v>0</v>
      </c>
      <c r="E318" s="46">
        <v>25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25</v>
      </c>
      <c r="AC318" s="46">
        <v>0</v>
      </c>
      <c r="AD318" s="46">
        <v>25</v>
      </c>
      <c r="AE318" s="46">
        <v>0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22</v>
      </c>
      <c r="D319" s="46">
        <v>0</v>
      </c>
      <c r="E319" s="46">
        <v>19</v>
      </c>
      <c r="F319" s="46">
        <v>3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11</v>
      </c>
      <c r="N319" s="46">
        <v>0</v>
      </c>
      <c r="O319" s="46">
        <v>10</v>
      </c>
      <c r="P319" s="46">
        <v>1</v>
      </c>
      <c r="Q319" s="46">
        <v>0</v>
      </c>
      <c r="R319" s="46">
        <v>9</v>
      </c>
      <c r="S319" s="46">
        <v>0</v>
      </c>
      <c r="T319" s="46">
        <v>9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42</v>
      </c>
      <c r="AC319" s="46">
        <v>0</v>
      </c>
      <c r="AD319" s="46">
        <v>38</v>
      </c>
      <c r="AE319" s="46">
        <v>4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28</v>
      </c>
      <c r="D320" s="46">
        <v>0</v>
      </c>
      <c r="E320" s="46">
        <v>28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28</v>
      </c>
      <c r="AC320" s="46">
        <v>0</v>
      </c>
      <c r="AD320" s="46">
        <v>28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22</v>
      </c>
      <c r="D321" s="46">
        <v>0</v>
      </c>
      <c r="E321" s="46">
        <v>18</v>
      </c>
      <c r="F321" s="46">
        <v>4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22</v>
      </c>
      <c r="AC321" s="46">
        <v>0</v>
      </c>
      <c r="AD321" s="46">
        <v>18</v>
      </c>
      <c r="AE321" s="46">
        <v>4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10</v>
      </c>
      <c r="D322" s="46">
        <v>0</v>
      </c>
      <c r="E322" s="46">
        <v>10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2</v>
      </c>
      <c r="N322" s="46">
        <v>0</v>
      </c>
      <c r="O322" s="46">
        <v>2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12</v>
      </c>
      <c r="AC322" s="46">
        <v>0</v>
      </c>
      <c r="AD322" s="46">
        <v>12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13</v>
      </c>
      <c r="D323" s="46">
        <v>0</v>
      </c>
      <c r="E323" s="46">
        <v>4</v>
      </c>
      <c r="F323" s="46">
        <v>9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13</v>
      </c>
      <c r="AC323" s="46">
        <v>0</v>
      </c>
      <c r="AD323" s="46">
        <v>4</v>
      </c>
      <c r="AE323" s="46">
        <v>9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13</v>
      </c>
      <c r="D324" s="46">
        <v>0</v>
      </c>
      <c r="E324" s="46">
        <v>9</v>
      </c>
      <c r="F324" s="46">
        <v>4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13</v>
      </c>
      <c r="AC324" s="46">
        <v>0</v>
      </c>
      <c r="AD324" s="46">
        <v>9</v>
      </c>
      <c r="AE324" s="46">
        <v>4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22</v>
      </c>
      <c r="D325" s="46">
        <v>0</v>
      </c>
      <c r="E325" s="46">
        <v>20</v>
      </c>
      <c r="F325" s="46">
        <v>2</v>
      </c>
      <c r="G325" s="46">
        <v>0</v>
      </c>
      <c r="H325" s="46">
        <v>1</v>
      </c>
      <c r="I325" s="46">
        <v>0</v>
      </c>
      <c r="J325" s="46">
        <v>1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1</v>
      </c>
      <c r="S325" s="46">
        <v>0</v>
      </c>
      <c r="T325" s="46">
        <v>1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24</v>
      </c>
      <c r="AC325" s="46">
        <v>0</v>
      </c>
      <c r="AD325" s="46">
        <v>22</v>
      </c>
      <c r="AE325" s="46">
        <v>2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5</v>
      </c>
      <c r="D326" s="46">
        <v>0</v>
      </c>
      <c r="E326" s="46">
        <v>2</v>
      </c>
      <c r="F326" s="46">
        <v>3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1</v>
      </c>
      <c r="N326" s="46">
        <v>0</v>
      </c>
      <c r="O326" s="46">
        <v>1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6</v>
      </c>
      <c r="AC326" s="46">
        <v>0</v>
      </c>
      <c r="AD326" s="46">
        <v>3</v>
      </c>
      <c r="AE326" s="46">
        <v>3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3</v>
      </c>
      <c r="D327" s="46">
        <v>0</v>
      </c>
      <c r="E327" s="46">
        <v>3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3</v>
      </c>
      <c r="AC327" s="46">
        <v>0</v>
      </c>
      <c r="AD327" s="46">
        <v>3</v>
      </c>
      <c r="AE327" s="46">
        <v>0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3</v>
      </c>
      <c r="D328" s="46">
        <v>0</v>
      </c>
      <c r="E328" s="46">
        <v>2</v>
      </c>
      <c r="F328" s="46">
        <v>1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3</v>
      </c>
      <c r="AC328" s="46">
        <v>0</v>
      </c>
      <c r="AD328" s="46">
        <v>2</v>
      </c>
      <c r="AE328" s="46">
        <v>1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11</v>
      </c>
      <c r="D329" s="46">
        <v>0</v>
      </c>
      <c r="E329" s="46">
        <v>10</v>
      </c>
      <c r="F329" s="46">
        <v>1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11</v>
      </c>
      <c r="AC329" s="46">
        <v>0</v>
      </c>
      <c r="AD329" s="46">
        <v>10</v>
      </c>
      <c r="AE329" s="46">
        <v>1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46</v>
      </c>
      <c r="D330" s="46">
        <v>0</v>
      </c>
      <c r="E330" s="46">
        <v>45</v>
      </c>
      <c r="F330" s="46">
        <v>1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1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47</v>
      </c>
      <c r="AC330" s="46">
        <v>0</v>
      </c>
      <c r="AD330" s="46">
        <v>46</v>
      </c>
      <c r="AE330" s="46">
        <v>1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8</v>
      </c>
      <c r="D331" s="46">
        <v>0</v>
      </c>
      <c r="E331" s="46">
        <v>5</v>
      </c>
      <c r="F331" s="46">
        <v>3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8</v>
      </c>
      <c r="AC331" s="46">
        <v>0</v>
      </c>
      <c r="AD331" s="46">
        <v>5</v>
      </c>
      <c r="AE331" s="46">
        <v>3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3</v>
      </c>
      <c r="D332" s="46">
        <v>0</v>
      </c>
      <c r="E332" s="46">
        <v>2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3</v>
      </c>
      <c r="AC332" s="46">
        <v>0</v>
      </c>
      <c r="AD332" s="46">
        <v>2</v>
      </c>
      <c r="AE332" s="46">
        <v>1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5</v>
      </c>
      <c r="D333" s="46">
        <v>0</v>
      </c>
      <c r="E333" s="46">
        <v>4</v>
      </c>
      <c r="F333" s="46">
        <v>1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5</v>
      </c>
      <c r="AC333" s="46">
        <v>0</v>
      </c>
      <c r="AD333" s="46">
        <v>4</v>
      </c>
      <c r="AE333" s="46">
        <v>1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7</v>
      </c>
      <c r="D334" s="46">
        <v>0</v>
      </c>
      <c r="E334" s="46">
        <v>5</v>
      </c>
      <c r="F334" s="46">
        <v>2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7</v>
      </c>
      <c r="AC334" s="46">
        <v>0</v>
      </c>
      <c r="AD334" s="46">
        <v>5</v>
      </c>
      <c r="AE334" s="46">
        <v>2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4</v>
      </c>
      <c r="D335" s="46">
        <v>1</v>
      </c>
      <c r="E335" s="46">
        <v>3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4</v>
      </c>
      <c r="AC335" s="46">
        <v>1</v>
      </c>
      <c r="AD335" s="46">
        <v>3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6</v>
      </c>
      <c r="D336" s="46">
        <v>0</v>
      </c>
      <c r="E336" s="46">
        <v>4</v>
      </c>
      <c r="F336" s="46">
        <v>2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6</v>
      </c>
      <c r="AC336" s="46">
        <v>0</v>
      </c>
      <c r="AD336" s="46">
        <v>4</v>
      </c>
      <c r="AE336" s="46">
        <v>2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13</v>
      </c>
      <c r="D338" s="46">
        <v>0</v>
      </c>
      <c r="E338" s="46">
        <v>9</v>
      </c>
      <c r="F338" s="46">
        <v>4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13</v>
      </c>
      <c r="AC338" s="46">
        <v>0</v>
      </c>
      <c r="AD338" s="46">
        <v>9</v>
      </c>
      <c r="AE338" s="46">
        <v>4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6</v>
      </c>
      <c r="D339" s="46">
        <v>0</v>
      </c>
      <c r="E339" s="46">
        <v>4</v>
      </c>
      <c r="F339" s="46">
        <v>2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6</v>
      </c>
      <c r="AC339" s="46">
        <v>0</v>
      </c>
      <c r="AD339" s="46">
        <v>4</v>
      </c>
      <c r="AE339" s="46">
        <v>2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24</v>
      </c>
      <c r="D340" s="46">
        <v>0</v>
      </c>
      <c r="E340" s="46">
        <v>22</v>
      </c>
      <c r="F340" s="46">
        <v>2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24</v>
      </c>
      <c r="AC340" s="46">
        <v>0</v>
      </c>
      <c r="AD340" s="46">
        <v>22</v>
      </c>
      <c r="AE340" s="46">
        <v>2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9</v>
      </c>
      <c r="D341" s="46">
        <v>0</v>
      </c>
      <c r="E341" s="46">
        <v>8</v>
      </c>
      <c r="F341" s="46">
        <v>1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9</v>
      </c>
      <c r="AC341" s="46">
        <v>0</v>
      </c>
      <c r="AD341" s="46">
        <v>8</v>
      </c>
      <c r="AE341" s="46">
        <v>1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6</v>
      </c>
      <c r="D342" s="46">
        <v>0</v>
      </c>
      <c r="E342" s="46">
        <v>4</v>
      </c>
      <c r="F342" s="46">
        <v>2</v>
      </c>
      <c r="G342" s="46">
        <v>0</v>
      </c>
      <c r="H342" s="46">
        <v>1</v>
      </c>
      <c r="I342" s="46">
        <v>0</v>
      </c>
      <c r="J342" s="46">
        <v>1</v>
      </c>
      <c r="K342" s="46">
        <v>0</v>
      </c>
      <c r="L342" s="46">
        <v>0</v>
      </c>
      <c r="M342" s="46">
        <v>2</v>
      </c>
      <c r="N342" s="46">
        <v>0</v>
      </c>
      <c r="O342" s="46">
        <v>2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9</v>
      </c>
      <c r="AC342" s="46">
        <v>0</v>
      </c>
      <c r="AD342" s="46">
        <v>7</v>
      </c>
      <c r="AE342" s="46">
        <v>2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26</v>
      </c>
      <c r="D343" s="46">
        <v>0</v>
      </c>
      <c r="E343" s="46">
        <v>22</v>
      </c>
      <c r="F343" s="46">
        <v>4</v>
      </c>
      <c r="G343" s="46">
        <v>0</v>
      </c>
      <c r="H343" s="46">
        <v>1</v>
      </c>
      <c r="I343" s="46">
        <v>0</v>
      </c>
      <c r="J343" s="46">
        <v>0</v>
      </c>
      <c r="K343" s="46">
        <v>1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27</v>
      </c>
      <c r="AC343" s="46">
        <v>0</v>
      </c>
      <c r="AD343" s="46">
        <v>22</v>
      </c>
      <c r="AE343" s="46">
        <v>5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6</v>
      </c>
      <c r="D344" s="46">
        <v>0</v>
      </c>
      <c r="E344" s="46">
        <v>6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6</v>
      </c>
      <c r="AC344" s="46">
        <v>0</v>
      </c>
      <c r="AD344" s="46">
        <v>6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2</v>
      </c>
      <c r="D345" s="46">
        <v>0</v>
      </c>
      <c r="E345" s="46">
        <v>2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2</v>
      </c>
      <c r="AC345" s="46">
        <v>0</v>
      </c>
      <c r="AD345" s="46">
        <v>2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1</v>
      </c>
      <c r="D346" s="46">
        <v>0</v>
      </c>
      <c r="E346" s="46">
        <v>1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1</v>
      </c>
      <c r="AC346" s="46">
        <v>0</v>
      </c>
      <c r="AD346" s="46">
        <v>1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11</v>
      </c>
      <c r="D347" s="46">
        <v>0</v>
      </c>
      <c r="E347" s="46">
        <v>6</v>
      </c>
      <c r="F347" s="46">
        <v>5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11</v>
      </c>
      <c r="AC347" s="46">
        <v>0</v>
      </c>
      <c r="AD347" s="46">
        <v>6</v>
      </c>
      <c r="AE347" s="46">
        <v>5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29</v>
      </c>
      <c r="D348" s="46">
        <v>0</v>
      </c>
      <c r="E348" s="46">
        <v>26</v>
      </c>
      <c r="F348" s="46">
        <v>3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3</v>
      </c>
      <c r="N348" s="46">
        <v>0</v>
      </c>
      <c r="O348" s="46">
        <v>2</v>
      </c>
      <c r="P348" s="46">
        <v>1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32</v>
      </c>
      <c r="AC348" s="46">
        <v>0</v>
      </c>
      <c r="AD348" s="46">
        <v>28</v>
      </c>
      <c r="AE348" s="46">
        <v>4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36</v>
      </c>
      <c r="D349" s="46">
        <v>0</v>
      </c>
      <c r="E349" s="46">
        <v>27</v>
      </c>
      <c r="F349" s="46">
        <v>9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1</v>
      </c>
      <c r="N349" s="46">
        <v>0</v>
      </c>
      <c r="O349" s="46">
        <v>1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37</v>
      </c>
      <c r="AC349" s="46">
        <v>0</v>
      </c>
      <c r="AD349" s="46">
        <v>28</v>
      </c>
      <c r="AE349" s="46">
        <v>9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15</v>
      </c>
      <c r="D350" s="46">
        <v>0</v>
      </c>
      <c r="E350" s="46">
        <v>12</v>
      </c>
      <c r="F350" s="46">
        <v>3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41</v>
      </c>
      <c r="N350" s="46">
        <v>0</v>
      </c>
      <c r="O350" s="46">
        <v>40</v>
      </c>
      <c r="P350" s="46">
        <v>1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56</v>
      </c>
      <c r="AC350" s="46">
        <v>0</v>
      </c>
      <c r="AD350" s="46">
        <v>52</v>
      </c>
      <c r="AE350" s="46">
        <v>4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5</v>
      </c>
      <c r="D351" s="46">
        <v>0</v>
      </c>
      <c r="E351" s="46">
        <v>3</v>
      </c>
      <c r="F351" s="46">
        <v>2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5</v>
      </c>
      <c r="AC351" s="46">
        <v>0</v>
      </c>
      <c r="AD351" s="46">
        <v>3</v>
      </c>
      <c r="AE351" s="46">
        <v>2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14</v>
      </c>
      <c r="D352" s="46">
        <v>0</v>
      </c>
      <c r="E352" s="46">
        <v>8</v>
      </c>
      <c r="F352" s="46">
        <v>6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1</v>
      </c>
      <c r="N352" s="46">
        <v>0</v>
      </c>
      <c r="O352" s="46">
        <v>1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15</v>
      </c>
      <c r="AC352" s="46">
        <v>0</v>
      </c>
      <c r="AD352" s="46">
        <v>9</v>
      </c>
      <c r="AE352" s="46">
        <v>6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12</v>
      </c>
      <c r="D353" s="46">
        <v>0</v>
      </c>
      <c r="E353" s="46">
        <v>4</v>
      </c>
      <c r="F353" s="46">
        <v>8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12</v>
      </c>
      <c r="AC353" s="46">
        <v>0</v>
      </c>
      <c r="AD353" s="46">
        <v>4</v>
      </c>
      <c r="AE353" s="46">
        <v>8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3</v>
      </c>
      <c r="D354" s="46">
        <v>0</v>
      </c>
      <c r="E354" s="46">
        <v>0</v>
      </c>
      <c r="F354" s="46">
        <v>3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3</v>
      </c>
      <c r="AC354" s="46">
        <v>0</v>
      </c>
      <c r="AD354" s="46">
        <v>0</v>
      </c>
      <c r="AE354" s="46">
        <v>3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2</v>
      </c>
      <c r="D355" s="46">
        <v>0</v>
      </c>
      <c r="E355" s="46">
        <v>2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2</v>
      </c>
      <c r="AC355" s="46">
        <v>0</v>
      </c>
      <c r="AD355" s="46">
        <v>2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13</v>
      </c>
      <c r="D356" s="46">
        <v>0</v>
      </c>
      <c r="E356" s="46">
        <v>13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13</v>
      </c>
      <c r="AC356" s="46">
        <v>0</v>
      </c>
      <c r="AD356" s="46">
        <v>13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4</v>
      </c>
      <c r="D357" s="46">
        <v>0</v>
      </c>
      <c r="E357" s="46">
        <v>4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4</v>
      </c>
      <c r="AC357" s="46">
        <v>0</v>
      </c>
      <c r="AD357" s="46">
        <v>4</v>
      </c>
      <c r="AE357" s="46">
        <v>0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4</v>
      </c>
      <c r="D358" s="46">
        <v>0</v>
      </c>
      <c r="E358" s="46">
        <v>3</v>
      </c>
      <c r="F358" s="46">
        <v>1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1</v>
      </c>
      <c r="N358" s="46">
        <v>0</v>
      </c>
      <c r="O358" s="46">
        <v>1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5</v>
      </c>
      <c r="AC358" s="46">
        <v>0</v>
      </c>
      <c r="AD358" s="46">
        <v>4</v>
      </c>
      <c r="AE358" s="46">
        <v>1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3</v>
      </c>
      <c r="D359" s="46">
        <v>0</v>
      </c>
      <c r="E359" s="46">
        <v>2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3</v>
      </c>
      <c r="AC359" s="46">
        <v>0</v>
      </c>
      <c r="AD359" s="46">
        <v>2</v>
      </c>
      <c r="AE359" s="46">
        <v>1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2</v>
      </c>
      <c r="D360" s="46">
        <v>0</v>
      </c>
      <c r="E360" s="46">
        <v>2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2</v>
      </c>
      <c r="AC360" s="46">
        <v>0</v>
      </c>
      <c r="AD360" s="46">
        <v>2</v>
      </c>
      <c r="AE360" s="46">
        <v>0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5</v>
      </c>
      <c r="D361" s="46">
        <v>0</v>
      </c>
      <c r="E361" s="46">
        <v>3</v>
      </c>
      <c r="F361" s="46">
        <v>2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5</v>
      </c>
      <c r="AC361" s="46">
        <v>0</v>
      </c>
      <c r="AD361" s="46">
        <v>3</v>
      </c>
      <c r="AE361" s="46">
        <v>2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24</v>
      </c>
      <c r="D363" s="46">
        <v>0</v>
      </c>
      <c r="E363" s="46">
        <v>10</v>
      </c>
      <c r="F363" s="46">
        <v>14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24</v>
      </c>
      <c r="AC363" s="46">
        <v>0</v>
      </c>
      <c r="AD363" s="46">
        <v>10</v>
      </c>
      <c r="AE363" s="46">
        <v>14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8</v>
      </c>
      <c r="D364" s="46">
        <v>0</v>
      </c>
      <c r="E364" s="46">
        <v>7</v>
      </c>
      <c r="F364" s="46">
        <v>1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8</v>
      </c>
      <c r="AC364" s="46">
        <v>0</v>
      </c>
      <c r="AD364" s="46">
        <v>7</v>
      </c>
      <c r="AE364" s="46">
        <v>1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6</v>
      </c>
      <c r="D365" s="46">
        <v>0</v>
      </c>
      <c r="E365" s="46">
        <v>3</v>
      </c>
      <c r="F365" s="46">
        <v>3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6</v>
      </c>
      <c r="AC365" s="46">
        <v>0</v>
      </c>
      <c r="AD365" s="46">
        <v>3</v>
      </c>
      <c r="AE365" s="46">
        <v>3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7</v>
      </c>
      <c r="D366" s="46">
        <v>0</v>
      </c>
      <c r="E366" s="46">
        <v>4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7</v>
      </c>
      <c r="AC366" s="46">
        <v>0</v>
      </c>
      <c r="AD366" s="46">
        <v>4</v>
      </c>
      <c r="AE366" s="46">
        <v>3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2</v>
      </c>
      <c r="D367" s="46">
        <v>0</v>
      </c>
      <c r="E367" s="46">
        <v>1</v>
      </c>
      <c r="F367" s="46">
        <v>1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2</v>
      </c>
      <c r="AC367" s="46">
        <v>0</v>
      </c>
      <c r="AD367" s="46">
        <v>1</v>
      </c>
      <c r="AE367" s="46">
        <v>1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29</v>
      </c>
      <c r="D370" s="46">
        <v>0</v>
      </c>
      <c r="E370" s="46">
        <v>27</v>
      </c>
      <c r="F370" s="46">
        <v>2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29</v>
      </c>
      <c r="AC370" s="46">
        <v>0</v>
      </c>
      <c r="AD370" s="46">
        <v>27</v>
      </c>
      <c r="AE370" s="46">
        <v>2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1</v>
      </c>
      <c r="N371" s="46">
        <v>0</v>
      </c>
      <c r="O371" s="46">
        <v>1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1</v>
      </c>
      <c r="AC371" s="46">
        <v>0</v>
      </c>
      <c r="AD371" s="46">
        <v>1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7</v>
      </c>
      <c r="D372" s="46">
        <v>0</v>
      </c>
      <c r="E372" s="46">
        <v>5</v>
      </c>
      <c r="F372" s="46">
        <v>2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7</v>
      </c>
      <c r="AC372" s="46">
        <v>0</v>
      </c>
      <c r="AD372" s="46">
        <v>5</v>
      </c>
      <c r="AE372" s="46">
        <v>2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5</v>
      </c>
      <c r="D374" s="46">
        <v>0</v>
      </c>
      <c r="E374" s="46">
        <v>4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5</v>
      </c>
      <c r="AC374" s="46">
        <v>0</v>
      </c>
      <c r="AD374" s="46">
        <v>4</v>
      </c>
      <c r="AE374" s="46">
        <v>1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6</v>
      </c>
      <c r="D375" s="46">
        <v>0</v>
      </c>
      <c r="E375" s="46">
        <v>5</v>
      </c>
      <c r="F375" s="46">
        <v>1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6</v>
      </c>
      <c r="AC375" s="46">
        <v>0</v>
      </c>
      <c r="AD375" s="46">
        <v>5</v>
      </c>
      <c r="AE375" s="46">
        <v>1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2</v>
      </c>
      <c r="D376" s="46">
        <v>0</v>
      </c>
      <c r="E376" s="46">
        <v>1</v>
      </c>
      <c r="F376" s="46">
        <v>1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1</v>
      </c>
      <c r="N376" s="46">
        <v>0</v>
      </c>
      <c r="O376" s="46">
        <v>1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3</v>
      </c>
      <c r="AC376" s="46">
        <v>0</v>
      </c>
      <c r="AD376" s="46">
        <v>2</v>
      </c>
      <c r="AE376" s="46">
        <v>1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4</v>
      </c>
      <c r="D378" s="46">
        <v>0</v>
      </c>
      <c r="E378" s="46">
        <v>3</v>
      </c>
      <c r="F378" s="46">
        <v>1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4</v>
      </c>
      <c r="AC378" s="46">
        <v>0</v>
      </c>
      <c r="AD378" s="46">
        <v>3</v>
      </c>
      <c r="AE378" s="46">
        <v>1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8</v>
      </c>
      <c r="D379" s="46">
        <v>0</v>
      </c>
      <c r="E379" s="46">
        <v>4</v>
      </c>
      <c r="F379" s="46">
        <v>4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10</v>
      </c>
      <c r="AC379" s="46">
        <v>0</v>
      </c>
      <c r="AD379" s="46">
        <v>6</v>
      </c>
      <c r="AE379" s="46">
        <v>4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5</v>
      </c>
      <c r="D380" s="46">
        <v>0</v>
      </c>
      <c r="E380" s="46">
        <v>2</v>
      </c>
      <c r="F380" s="46">
        <v>3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5</v>
      </c>
      <c r="AC380" s="46">
        <v>0</v>
      </c>
      <c r="AD380" s="46">
        <v>2</v>
      </c>
      <c r="AE380" s="46">
        <v>3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58</v>
      </c>
      <c r="D381" s="46">
        <v>0</v>
      </c>
      <c r="E381" s="46">
        <v>26</v>
      </c>
      <c r="F381" s="46">
        <v>32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58</v>
      </c>
      <c r="AC381" s="46">
        <v>0</v>
      </c>
      <c r="AD381" s="46">
        <v>26</v>
      </c>
      <c r="AE381" s="46">
        <v>32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8</v>
      </c>
      <c r="D382" s="46">
        <v>0</v>
      </c>
      <c r="E382" s="46">
        <v>7</v>
      </c>
      <c r="F382" s="46">
        <v>1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8</v>
      </c>
      <c r="AC382" s="46">
        <v>0</v>
      </c>
      <c r="AD382" s="46">
        <v>7</v>
      </c>
      <c r="AE382" s="46">
        <v>1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3</v>
      </c>
      <c r="D383" s="46">
        <v>0</v>
      </c>
      <c r="E383" s="46">
        <v>1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3</v>
      </c>
      <c r="AC383" s="46">
        <v>0</v>
      </c>
      <c r="AD383" s="46">
        <v>1</v>
      </c>
      <c r="AE383" s="46">
        <v>2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4</v>
      </c>
      <c r="D384" s="46">
        <v>0</v>
      </c>
      <c r="E384" s="46">
        <v>1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4</v>
      </c>
      <c r="AC384" s="46">
        <v>0</v>
      </c>
      <c r="AD384" s="46">
        <v>1</v>
      </c>
      <c r="AE384" s="46">
        <v>3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17</v>
      </c>
      <c r="D385" s="46">
        <v>0</v>
      </c>
      <c r="E385" s="46">
        <v>6</v>
      </c>
      <c r="F385" s="46">
        <v>11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17</v>
      </c>
      <c r="AC385" s="46">
        <v>0</v>
      </c>
      <c r="AD385" s="46">
        <v>6</v>
      </c>
      <c r="AE385" s="46">
        <v>11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7</v>
      </c>
      <c r="D386" s="46">
        <v>0</v>
      </c>
      <c r="E386" s="46">
        <v>2</v>
      </c>
      <c r="F386" s="46">
        <v>5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7</v>
      </c>
      <c r="AC386" s="46">
        <v>0</v>
      </c>
      <c r="AD386" s="46">
        <v>2</v>
      </c>
      <c r="AE386" s="46">
        <v>5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13</v>
      </c>
      <c r="D388" s="46">
        <v>0</v>
      </c>
      <c r="E388" s="46">
        <v>11</v>
      </c>
      <c r="F388" s="46">
        <v>2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13</v>
      </c>
      <c r="AC388" s="46">
        <v>0</v>
      </c>
      <c r="AD388" s="46">
        <v>11</v>
      </c>
      <c r="AE388" s="46">
        <v>2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7</v>
      </c>
      <c r="D389" s="46">
        <v>0</v>
      </c>
      <c r="E389" s="46">
        <v>3</v>
      </c>
      <c r="F389" s="46">
        <v>4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7</v>
      </c>
      <c r="AC389" s="46">
        <v>0</v>
      </c>
      <c r="AD389" s="46">
        <v>3</v>
      </c>
      <c r="AE389" s="46">
        <v>4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6</v>
      </c>
      <c r="D390" s="46">
        <v>0</v>
      </c>
      <c r="E390" s="46">
        <v>3</v>
      </c>
      <c r="F390" s="46">
        <v>3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6</v>
      </c>
      <c r="AC390" s="46">
        <v>0</v>
      </c>
      <c r="AD390" s="46">
        <v>3</v>
      </c>
      <c r="AE390" s="46">
        <v>3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4</v>
      </c>
      <c r="D391" s="46">
        <v>0</v>
      </c>
      <c r="E391" s="46">
        <v>3</v>
      </c>
      <c r="F391" s="46">
        <v>1</v>
      </c>
      <c r="G391" s="46">
        <v>0</v>
      </c>
      <c r="H391" s="46">
        <v>2</v>
      </c>
      <c r="I391" s="46">
        <v>0</v>
      </c>
      <c r="J391" s="46">
        <v>0</v>
      </c>
      <c r="K391" s="46">
        <v>2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6</v>
      </c>
      <c r="AC391" s="46">
        <v>0</v>
      </c>
      <c r="AD391" s="46">
        <v>3</v>
      </c>
      <c r="AE391" s="46">
        <v>3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9</v>
      </c>
      <c r="D392" s="46">
        <v>0</v>
      </c>
      <c r="E392" s="46">
        <v>8</v>
      </c>
      <c r="F392" s="46">
        <v>1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9</v>
      </c>
      <c r="AC392" s="46">
        <v>0</v>
      </c>
      <c r="AD392" s="46">
        <v>8</v>
      </c>
      <c r="AE392" s="46">
        <v>1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40</v>
      </c>
      <c r="D393" s="46">
        <v>0</v>
      </c>
      <c r="E393" s="46">
        <v>31</v>
      </c>
      <c r="F393" s="46">
        <v>9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40</v>
      </c>
      <c r="AC393" s="46">
        <v>0</v>
      </c>
      <c r="AD393" s="46">
        <v>31</v>
      </c>
      <c r="AE393" s="46">
        <v>9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18</v>
      </c>
      <c r="D394" s="46">
        <v>0</v>
      </c>
      <c r="E394" s="46">
        <v>16</v>
      </c>
      <c r="F394" s="46">
        <v>2</v>
      </c>
      <c r="G394" s="46">
        <v>0</v>
      </c>
      <c r="H394" s="46">
        <v>1</v>
      </c>
      <c r="I394" s="46">
        <v>0</v>
      </c>
      <c r="J394" s="46">
        <v>1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1</v>
      </c>
      <c r="S394" s="46">
        <v>0</v>
      </c>
      <c r="T394" s="46">
        <v>1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20</v>
      </c>
      <c r="AC394" s="46">
        <v>0</v>
      </c>
      <c r="AD394" s="46">
        <v>18</v>
      </c>
      <c r="AE394" s="46">
        <v>2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41</v>
      </c>
      <c r="D395" s="46">
        <v>0</v>
      </c>
      <c r="E395" s="46">
        <v>32</v>
      </c>
      <c r="F395" s="46">
        <v>9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41</v>
      </c>
      <c r="AC395" s="46">
        <v>0</v>
      </c>
      <c r="AD395" s="46">
        <v>32</v>
      </c>
      <c r="AE395" s="46">
        <v>9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35</v>
      </c>
      <c r="D396" s="46">
        <v>0</v>
      </c>
      <c r="E396" s="46">
        <v>20</v>
      </c>
      <c r="F396" s="46">
        <v>15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7</v>
      </c>
      <c r="N396" s="46">
        <v>0</v>
      </c>
      <c r="O396" s="46">
        <v>7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42</v>
      </c>
      <c r="AC396" s="46">
        <v>0</v>
      </c>
      <c r="AD396" s="46">
        <v>27</v>
      </c>
      <c r="AE396" s="46">
        <v>15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42</v>
      </c>
      <c r="D397" s="46">
        <v>0</v>
      </c>
      <c r="E397" s="46">
        <v>25</v>
      </c>
      <c r="F397" s="46">
        <v>17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42</v>
      </c>
      <c r="AC397" s="46">
        <v>0</v>
      </c>
      <c r="AD397" s="46">
        <v>25</v>
      </c>
      <c r="AE397" s="46">
        <v>17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21</v>
      </c>
      <c r="D398" s="46">
        <v>1</v>
      </c>
      <c r="E398" s="46">
        <v>5</v>
      </c>
      <c r="F398" s="46">
        <v>15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21</v>
      </c>
      <c r="AC398" s="46">
        <v>1</v>
      </c>
      <c r="AD398" s="46">
        <v>5</v>
      </c>
      <c r="AE398" s="46">
        <v>15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20</v>
      </c>
      <c r="D399" s="46">
        <v>0</v>
      </c>
      <c r="E399" s="46">
        <v>13</v>
      </c>
      <c r="F399" s="46">
        <v>7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20</v>
      </c>
      <c r="AC399" s="46">
        <v>0</v>
      </c>
      <c r="AD399" s="46">
        <v>13</v>
      </c>
      <c r="AE399" s="46">
        <v>7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27</v>
      </c>
      <c r="D400" s="46">
        <v>0</v>
      </c>
      <c r="E400" s="46">
        <v>25</v>
      </c>
      <c r="F400" s="46">
        <v>2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27</v>
      </c>
      <c r="AC400" s="46">
        <v>0</v>
      </c>
      <c r="AD400" s="46">
        <v>25</v>
      </c>
      <c r="AE400" s="46">
        <v>2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33</v>
      </c>
      <c r="D401" s="46">
        <v>0</v>
      </c>
      <c r="E401" s="46">
        <v>24</v>
      </c>
      <c r="F401" s="46">
        <v>9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33</v>
      </c>
      <c r="AC401" s="46">
        <v>0</v>
      </c>
      <c r="AD401" s="46">
        <v>24</v>
      </c>
      <c r="AE401" s="46">
        <v>9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794</v>
      </c>
      <c r="D402" s="46">
        <v>0</v>
      </c>
      <c r="E402" s="46">
        <v>286</v>
      </c>
      <c r="F402" s="46">
        <v>508</v>
      </c>
      <c r="G402" s="46">
        <v>0</v>
      </c>
      <c r="H402" s="46">
        <v>7</v>
      </c>
      <c r="I402" s="46">
        <v>0</v>
      </c>
      <c r="J402" s="46">
        <v>3</v>
      </c>
      <c r="K402" s="46">
        <v>4</v>
      </c>
      <c r="L402" s="46">
        <v>0</v>
      </c>
      <c r="M402" s="46">
        <v>30</v>
      </c>
      <c r="N402" s="46">
        <v>0</v>
      </c>
      <c r="O402" s="46">
        <v>29</v>
      </c>
      <c r="P402" s="46">
        <v>1</v>
      </c>
      <c r="Q402" s="46">
        <v>0</v>
      </c>
      <c r="R402" s="46">
        <v>4</v>
      </c>
      <c r="S402" s="46">
        <v>0</v>
      </c>
      <c r="T402" s="46">
        <v>4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835</v>
      </c>
      <c r="AC402" s="46">
        <v>0</v>
      </c>
      <c r="AD402" s="46">
        <v>322</v>
      </c>
      <c r="AE402" s="46">
        <v>513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12</v>
      </c>
      <c r="D403" s="46">
        <v>0</v>
      </c>
      <c r="E403" s="46">
        <v>2</v>
      </c>
      <c r="F403" s="46">
        <v>10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6</v>
      </c>
      <c r="N403" s="46">
        <v>0</v>
      </c>
      <c r="O403" s="46">
        <v>3</v>
      </c>
      <c r="P403" s="46">
        <v>3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18</v>
      </c>
      <c r="AC403" s="46">
        <v>0</v>
      </c>
      <c r="AD403" s="46">
        <v>5</v>
      </c>
      <c r="AE403" s="46">
        <v>13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38</v>
      </c>
      <c r="D404" s="46">
        <v>0</v>
      </c>
      <c r="E404" s="46">
        <v>22</v>
      </c>
      <c r="F404" s="46">
        <v>16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2</v>
      </c>
      <c r="N404" s="46">
        <v>0</v>
      </c>
      <c r="O404" s="46">
        <v>2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40</v>
      </c>
      <c r="AC404" s="46">
        <v>0</v>
      </c>
      <c r="AD404" s="46">
        <v>24</v>
      </c>
      <c r="AE404" s="46">
        <v>16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44</v>
      </c>
      <c r="D405" s="46">
        <v>0</v>
      </c>
      <c r="E405" s="46">
        <v>33</v>
      </c>
      <c r="F405" s="46">
        <v>11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44</v>
      </c>
      <c r="AC405" s="46">
        <v>0</v>
      </c>
      <c r="AD405" s="46">
        <v>33</v>
      </c>
      <c r="AE405" s="46">
        <v>11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14</v>
      </c>
      <c r="D406" s="46">
        <v>0</v>
      </c>
      <c r="E406" s="46">
        <v>10</v>
      </c>
      <c r="F406" s="46">
        <v>4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1</v>
      </c>
      <c r="N406" s="46">
        <v>0</v>
      </c>
      <c r="O406" s="46">
        <v>1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15</v>
      </c>
      <c r="AC406" s="46">
        <v>0</v>
      </c>
      <c r="AD406" s="46">
        <v>11</v>
      </c>
      <c r="AE406" s="46">
        <v>4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38</v>
      </c>
      <c r="D407" s="46">
        <v>0</v>
      </c>
      <c r="E407" s="46">
        <v>22</v>
      </c>
      <c r="F407" s="46">
        <v>16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38</v>
      </c>
      <c r="AC407" s="46">
        <v>0</v>
      </c>
      <c r="AD407" s="46">
        <v>22</v>
      </c>
      <c r="AE407" s="46">
        <v>16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25</v>
      </c>
      <c r="D408" s="46">
        <v>0</v>
      </c>
      <c r="E408" s="46">
        <v>9</v>
      </c>
      <c r="F408" s="46">
        <v>16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25</v>
      </c>
      <c r="AC408" s="46">
        <v>0</v>
      </c>
      <c r="AD408" s="46">
        <v>9</v>
      </c>
      <c r="AE408" s="46">
        <v>16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25</v>
      </c>
      <c r="D409" s="46">
        <v>0</v>
      </c>
      <c r="E409" s="46">
        <v>12</v>
      </c>
      <c r="F409" s="46">
        <v>13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1</v>
      </c>
      <c r="N409" s="46">
        <v>0</v>
      </c>
      <c r="O409" s="46">
        <v>1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26</v>
      </c>
      <c r="AC409" s="46">
        <v>0</v>
      </c>
      <c r="AD409" s="46">
        <v>13</v>
      </c>
      <c r="AE409" s="46">
        <v>13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7</v>
      </c>
      <c r="D410" s="46">
        <v>0</v>
      </c>
      <c r="E410" s="46">
        <v>7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5</v>
      </c>
      <c r="N410" s="46">
        <v>0</v>
      </c>
      <c r="O410" s="46">
        <v>5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12</v>
      </c>
      <c r="AC410" s="46">
        <v>0</v>
      </c>
      <c r="AD410" s="46">
        <v>12</v>
      </c>
      <c r="AE410" s="46">
        <v>0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22</v>
      </c>
      <c r="D411" s="46">
        <v>0</v>
      </c>
      <c r="E411" s="46">
        <v>12</v>
      </c>
      <c r="F411" s="46">
        <v>10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22</v>
      </c>
      <c r="AC411" s="46">
        <v>0</v>
      </c>
      <c r="AD411" s="46">
        <v>12</v>
      </c>
      <c r="AE411" s="46">
        <v>10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5</v>
      </c>
      <c r="D412" s="46">
        <v>0</v>
      </c>
      <c r="E412" s="46">
        <v>2</v>
      </c>
      <c r="F412" s="46">
        <v>3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5</v>
      </c>
      <c r="AC412" s="46">
        <v>0</v>
      </c>
      <c r="AD412" s="46">
        <v>2</v>
      </c>
      <c r="AE412" s="46">
        <v>3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5</v>
      </c>
      <c r="D413" s="46">
        <v>0</v>
      </c>
      <c r="E413" s="46">
        <v>4</v>
      </c>
      <c r="F413" s="46">
        <v>1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5</v>
      </c>
      <c r="AC413" s="46">
        <v>0</v>
      </c>
      <c r="AD413" s="46">
        <v>4</v>
      </c>
      <c r="AE413" s="46">
        <v>1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23</v>
      </c>
      <c r="D414" s="46">
        <v>0</v>
      </c>
      <c r="E414" s="46">
        <v>14</v>
      </c>
      <c r="F414" s="46">
        <v>9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2</v>
      </c>
      <c r="N414" s="46">
        <v>0</v>
      </c>
      <c r="O414" s="46">
        <v>2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25</v>
      </c>
      <c r="AC414" s="46">
        <v>0</v>
      </c>
      <c r="AD414" s="46">
        <v>16</v>
      </c>
      <c r="AE414" s="46">
        <v>9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13</v>
      </c>
      <c r="D415" s="46">
        <v>0</v>
      </c>
      <c r="E415" s="46">
        <v>11</v>
      </c>
      <c r="F415" s="46">
        <v>2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13</v>
      </c>
      <c r="AC415" s="46">
        <v>0</v>
      </c>
      <c r="AD415" s="46">
        <v>11</v>
      </c>
      <c r="AE415" s="46">
        <v>2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30</v>
      </c>
      <c r="D416" s="46">
        <v>0</v>
      </c>
      <c r="E416" s="46">
        <v>28</v>
      </c>
      <c r="F416" s="46">
        <v>2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4</v>
      </c>
      <c r="N416" s="46">
        <v>0</v>
      </c>
      <c r="O416" s="46">
        <v>4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34</v>
      </c>
      <c r="AC416" s="46">
        <v>0</v>
      </c>
      <c r="AD416" s="46">
        <v>32</v>
      </c>
      <c r="AE416" s="46">
        <v>2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17</v>
      </c>
      <c r="D417" s="46">
        <v>0</v>
      </c>
      <c r="E417" s="46">
        <v>16</v>
      </c>
      <c r="F417" s="46">
        <v>1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17</v>
      </c>
      <c r="AC417" s="46">
        <v>0</v>
      </c>
      <c r="AD417" s="46">
        <v>16</v>
      </c>
      <c r="AE417" s="46">
        <v>1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151</v>
      </c>
      <c r="D418" s="46">
        <v>0</v>
      </c>
      <c r="E418" s="46">
        <v>115</v>
      </c>
      <c r="F418" s="46">
        <v>36</v>
      </c>
      <c r="G418" s="46">
        <v>0</v>
      </c>
      <c r="H418" s="46">
        <v>2</v>
      </c>
      <c r="I418" s="46">
        <v>0</v>
      </c>
      <c r="J418" s="46">
        <v>2</v>
      </c>
      <c r="K418" s="46">
        <v>0</v>
      </c>
      <c r="L418" s="46">
        <v>0</v>
      </c>
      <c r="M418" s="46">
        <v>15</v>
      </c>
      <c r="N418" s="46">
        <v>0</v>
      </c>
      <c r="O418" s="46">
        <v>15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168</v>
      </c>
      <c r="AC418" s="46">
        <v>0</v>
      </c>
      <c r="AD418" s="46">
        <v>132</v>
      </c>
      <c r="AE418" s="46">
        <v>36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12</v>
      </c>
      <c r="D419" s="46">
        <v>0</v>
      </c>
      <c r="E419" s="46">
        <v>12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12</v>
      </c>
      <c r="AC419" s="46">
        <v>0</v>
      </c>
      <c r="AD419" s="46">
        <v>12</v>
      </c>
      <c r="AE419" s="46">
        <v>0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60</v>
      </c>
      <c r="D420" s="46">
        <v>0</v>
      </c>
      <c r="E420" s="46">
        <v>58</v>
      </c>
      <c r="F420" s="46">
        <v>2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10</v>
      </c>
      <c r="N420" s="46">
        <v>0</v>
      </c>
      <c r="O420" s="46">
        <v>10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70</v>
      </c>
      <c r="AC420" s="46">
        <v>0</v>
      </c>
      <c r="AD420" s="46">
        <v>68</v>
      </c>
      <c r="AE420" s="46">
        <v>2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24</v>
      </c>
      <c r="D421" s="46">
        <v>0</v>
      </c>
      <c r="E421" s="46">
        <v>19</v>
      </c>
      <c r="F421" s="46">
        <v>5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24</v>
      </c>
      <c r="AC421" s="46">
        <v>0</v>
      </c>
      <c r="AD421" s="46">
        <v>19</v>
      </c>
      <c r="AE421" s="46">
        <v>5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5</v>
      </c>
      <c r="D422" s="46">
        <v>0</v>
      </c>
      <c r="E422" s="46">
        <v>4</v>
      </c>
      <c r="F422" s="46">
        <v>1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5</v>
      </c>
      <c r="AC422" s="46">
        <v>0</v>
      </c>
      <c r="AD422" s="46">
        <v>4</v>
      </c>
      <c r="AE422" s="46">
        <v>1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20</v>
      </c>
      <c r="D423" s="46">
        <v>0</v>
      </c>
      <c r="E423" s="46">
        <v>17</v>
      </c>
      <c r="F423" s="46">
        <v>3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20</v>
      </c>
      <c r="AC423" s="46">
        <v>0</v>
      </c>
      <c r="AD423" s="46">
        <v>17</v>
      </c>
      <c r="AE423" s="46">
        <v>3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4</v>
      </c>
      <c r="D424" s="46">
        <v>0</v>
      </c>
      <c r="E424" s="46">
        <v>4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4</v>
      </c>
      <c r="AC424" s="46">
        <v>0</v>
      </c>
      <c r="AD424" s="46">
        <v>4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1</v>
      </c>
      <c r="D425" s="46">
        <v>0</v>
      </c>
      <c r="E425" s="46">
        <v>1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1</v>
      </c>
      <c r="AC425" s="46">
        <v>0</v>
      </c>
      <c r="AD425" s="46">
        <v>1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19</v>
      </c>
      <c r="D426" s="46">
        <v>0</v>
      </c>
      <c r="E426" s="46">
        <v>14</v>
      </c>
      <c r="F426" s="46">
        <v>5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19</v>
      </c>
      <c r="AC426" s="46">
        <v>0</v>
      </c>
      <c r="AD426" s="46">
        <v>14</v>
      </c>
      <c r="AE426" s="46">
        <v>5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59</v>
      </c>
      <c r="D427" s="46">
        <v>0</v>
      </c>
      <c r="E427" s="46">
        <v>36</v>
      </c>
      <c r="F427" s="46">
        <v>23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59</v>
      </c>
      <c r="AC427" s="46">
        <v>0</v>
      </c>
      <c r="AD427" s="46">
        <v>36</v>
      </c>
      <c r="AE427" s="46">
        <v>23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15</v>
      </c>
      <c r="D428" s="46">
        <v>0</v>
      </c>
      <c r="E428" s="46">
        <v>12</v>
      </c>
      <c r="F428" s="46">
        <v>3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15</v>
      </c>
      <c r="AC428" s="46">
        <v>0</v>
      </c>
      <c r="AD428" s="46">
        <v>12</v>
      </c>
      <c r="AE428" s="46">
        <v>3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5</v>
      </c>
      <c r="D429" s="46">
        <v>0</v>
      </c>
      <c r="E429" s="46">
        <v>4</v>
      </c>
      <c r="F429" s="46">
        <v>1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5</v>
      </c>
      <c r="AC429" s="46">
        <v>0</v>
      </c>
      <c r="AD429" s="46">
        <v>4</v>
      </c>
      <c r="AE429" s="46">
        <v>1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37</v>
      </c>
      <c r="D430" s="46">
        <v>0</v>
      </c>
      <c r="E430" s="46">
        <v>29</v>
      </c>
      <c r="F430" s="46">
        <v>8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37</v>
      </c>
      <c r="AC430" s="46">
        <v>0</v>
      </c>
      <c r="AD430" s="46">
        <v>29</v>
      </c>
      <c r="AE430" s="46">
        <v>8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6</v>
      </c>
      <c r="D431" s="46">
        <v>0</v>
      </c>
      <c r="E431" s="46">
        <v>2</v>
      </c>
      <c r="F431" s="46">
        <v>4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6</v>
      </c>
      <c r="AC431" s="46">
        <v>0</v>
      </c>
      <c r="AD431" s="46">
        <v>2</v>
      </c>
      <c r="AE431" s="46">
        <v>4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5</v>
      </c>
      <c r="D432" s="46">
        <v>0</v>
      </c>
      <c r="E432" s="46">
        <v>5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5</v>
      </c>
      <c r="AC432" s="46">
        <v>0</v>
      </c>
      <c r="AD432" s="46">
        <v>5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9</v>
      </c>
      <c r="D433" s="46">
        <v>0</v>
      </c>
      <c r="E433" s="46">
        <v>6</v>
      </c>
      <c r="F433" s="46">
        <v>3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9</v>
      </c>
      <c r="AC433" s="46">
        <v>0</v>
      </c>
      <c r="AD433" s="46">
        <v>6</v>
      </c>
      <c r="AE433" s="46">
        <v>3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5</v>
      </c>
      <c r="D434" s="46">
        <v>0</v>
      </c>
      <c r="E434" s="46">
        <v>2</v>
      </c>
      <c r="F434" s="46">
        <v>3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5</v>
      </c>
      <c r="AC434" s="46">
        <v>0</v>
      </c>
      <c r="AD434" s="46">
        <v>2</v>
      </c>
      <c r="AE434" s="46">
        <v>3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23</v>
      </c>
      <c r="D435" s="46">
        <v>0</v>
      </c>
      <c r="E435" s="46">
        <v>22</v>
      </c>
      <c r="F435" s="46">
        <v>1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23</v>
      </c>
      <c r="AC435" s="46">
        <v>0</v>
      </c>
      <c r="AD435" s="46">
        <v>22</v>
      </c>
      <c r="AE435" s="46">
        <v>1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8</v>
      </c>
      <c r="D436" s="46">
        <v>0</v>
      </c>
      <c r="E436" s="46">
        <v>4</v>
      </c>
      <c r="F436" s="46">
        <v>4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8</v>
      </c>
      <c r="AC436" s="46">
        <v>0</v>
      </c>
      <c r="AD436" s="46">
        <v>4</v>
      </c>
      <c r="AE436" s="46">
        <v>4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15</v>
      </c>
      <c r="D437" s="46">
        <v>0</v>
      </c>
      <c r="E437" s="46">
        <v>9</v>
      </c>
      <c r="F437" s="46">
        <v>6</v>
      </c>
      <c r="G437" s="46">
        <v>0</v>
      </c>
      <c r="H437" s="46">
        <v>1</v>
      </c>
      <c r="I437" s="46">
        <v>0</v>
      </c>
      <c r="J437" s="46">
        <v>0</v>
      </c>
      <c r="K437" s="46">
        <v>1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1</v>
      </c>
      <c r="S437" s="46">
        <v>0</v>
      </c>
      <c r="T437" s="46">
        <v>1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17</v>
      </c>
      <c r="AC437" s="46">
        <v>0</v>
      </c>
      <c r="AD437" s="46">
        <v>10</v>
      </c>
      <c r="AE437" s="46">
        <v>7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52</v>
      </c>
      <c r="D438" s="46">
        <v>0</v>
      </c>
      <c r="E438" s="46">
        <v>35</v>
      </c>
      <c r="F438" s="46">
        <v>17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52</v>
      </c>
      <c r="AC438" s="46">
        <v>0</v>
      </c>
      <c r="AD438" s="46">
        <v>35</v>
      </c>
      <c r="AE438" s="46">
        <v>17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2</v>
      </c>
      <c r="D439" s="46">
        <v>0</v>
      </c>
      <c r="E439" s="46">
        <v>2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2</v>
      </c>
      <c r="AC439" s="46">
        <v>0</v>
      </c>
      <c r="AD439" s="46">
        <v>2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73</v>
      </c>
      <c r="D440" s="46">
        <v>0</v>
      </c>
      <c r="E440" s="46">
        <v>59</v>
      </c>
      <c r="F440" s="46">
        <v>14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73</v>
      </c>
      <c r="AC440" s="46">
        <v>0</v>
      </c>
      <c r="AD440" s="46">
        <v>59</v>
      </c>
      <c r="AE440" s="46">
        <v>14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3</v>
      </c>
      <c r="D441" s="46">
        <v>0</v>
      </c>
      <c r="E441" s="46">
        <v>0</v>
      </c>
      <c r="F441" s="46">
        <v>3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3</v>
      </c>
      <c r="AC441" s="46">
        <v>0</v>
      </c>
      <c r="AD441" s="46">
        <v>0</v>
      </c>
      <c r="AE441" s="46">
        <v>3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12</v>
      </c>
      <c r="D442" s="46">
        <v>0</v>
      </c>
      <c r="E442" s="46">
        <v>5</v>
      </c>
      <c r="F442" s="46">
        <v>7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12</v>
      </c>
      <c r="AC442" s="46">
        <v>0</v>
      </c>
      <c r="AD442" s="46">
        <v>5</v>
      </c>
      <c r="AE442" s="46">
        <v>7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5</v>
      </c>
      <c r="D443" s="46">
        <v>0</v>
      </c>
      <c r="E443" s="46">
        <v>5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5</v>
      </c>
      <c r="AC443" s="46">
        <v>0</v>
      </c>
      <c r="AD443" s="46">
        <v>5</v>
      </c>
      <c r="AE443" s="46">
        <v>0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10</v>
      </c>
      <c r="D444" s="46">
        <v>0</v>
      </c>
      <c r="E444" s="46">
        <v>7</v>
      </c>
      <c r="F444" s="46">
        <v>3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10</v>
      </c>
      <c r="AC444" s="46">
        <v>0</v>
      </c>
      <c r="AD444" s="46">
        <v>7</v>
      </c>
      <c r="AE444" s="46">
        <v>3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41</v>
      </c>
      <c r="D445" s="46">
        <v>0</v>
      </c>
      <c r="E445" s="46">
        <v>38</v>
      </c>
      <c r="F445" s="46">
        <v>3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1</v>
      </c>
      <c r="N445" s="46">
        <v>0</v>
      </c>
      <c r="O445" s="46">
        <v>1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42</v>
      </c>
      <c r="AC445" s="46">
        <v>0</v>
      </c>
      <c r="AD445" s="46">
        <v>39</v>
      </c>
      <c r="AE445" s="46">
        <v>3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9130</v>
      </c>
      <c r="D446" s="47">
        <f t="shared" ref="D446:AF446" si="0">SUM(D15:D445)</f>
        <v>55</v>
      </c>
      <c r="E446" s="47">
        <f t="shared" si="0"/>
        <v>6128</v>
      </c>
      <c r="F446" s="47">
        <f t="shared" si="0"/>
        <v>2947</v>
      </c>
      <c r="G446" s="47">
        <f t="shared" si="0"/>
        <v>0</v>
      </c>
      <c r="H446" s="47">
        <f t="shared" si="0"/>
        <v>29</v>
      </c>
      <c r="I446" s="47">
        <f t="shared" si="0"/>
        <v>0</v>
      </c>
      <c r="J446" s="47">
        <f t="shared" si="0"/>
        <v>14</v>
      </c>
      <c r="K446" s="47">
        <f t="shared" si="0"/>
        <v>15</v>
      </c>
      <c r="L446" s="47">
        <f t="shared" si="0"/>
        <v>0</v>
      </c>
      <c r="M446" s="47">
        <f t="shared" si="0"/>
        <v>408</v>
      </c>
      <c r="N446" s="47">
        <f t="shared" si="0"/>
        <v>0</v>
      </c>
      <c r="O446" s="47">
        <f t="shared" si="0"/>
        <v>394</v>
      </c>
      <c r="P446" s="47">
        <f t="shared" si="0"/>
        <v>14</v>
      </c>
      <c r="Q446" s="47">
        <f t="shared" si="0"/>
        <v>0</v>
      </c>
      <c r="R446" s="47">
        <f t="shared" si="0"/>
        <v>124</v>
      </c>
      <c r="S446" s="47">
        <f t="shared" si="0"/>
        <v>0</v>
      </c>
      <c r="T446" s="47">
        <f t="shared" si="0"/>
        <v>121</v>
      </c>
      <c r="U446" s="47">
        <f t="shared" si="0"/>
        <v>3</v>
      </c>
      <c r="V446" s="47">
        <f t="shared" si="0"/>
        <v>0</v>
      </c>
      <c r="W446" s="47">
        <f t="shared" si="0"/>
        <v>0</v>
      </c>
      <c r="X446" s="47">
        <f t="shared" si="0"/>
        <v>0</v>
      </c>
      <c r="Y446" s="47">
        <f t="shared" si="0"/>
        <v>0</v>
      </c>
      <c r="Z446" s="47">
        <f t="shared" si="0"/>
        <v>0</v>
      </c>
      <c r="AA446" s="47">
        <f t="shared" si="0"/>
        <v>0</v>
      </c>
      <c r="AB446" s="47">
        <f t="shared" si="0"/>
        <v>9691</v>
      </c>
      <c r="AC446" s="47">
        <f t="shared" si="0"/>
        <v>55</v>
      </c>
      <c r="AD446" s="47">
        <f t="shared" si="0"/>
        <v>6657</v>
      </c>
      <c r="AE446" s="47">
        <f t="shared" si="0"/>
        <v>2979</v>
      </c>
      <c r="AF446" s="47">
        <f t="shared" si="0"/>
        <v>0</v>
      </c>
    </row>
    <row r="449" spans="2:2" x14ac:dyDescent="0.2">
      <c r="B449" s="41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0.9642857142857143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3.5714285714285712E-2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0.96226415094339623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3.7735849056603772E-2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0.58974358974358976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0.28205128205128205</v>
      </c>
      <c r="F18" s="17">
        <f>IF('Órdenes según Instancia'!AB18=0,"-",('Órdenes según Instancia'!R18/'Órdenes según Instancia'!AB18))</f>
        <v>0.12820512820512819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0.68181818181818177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0.22727272727272727</v>
      </c>
      <c r="P18" s="17">
        <f>IF('Órdenes según Instancia'!AD18=0,"-",('Órdenes según Instancia'!T18/'Órdenes según Instancia'!AD18))</f>
        <v>9.0909090909090912E-2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0.47058823529411764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0.35294117647058826</v>
      </c>
      <c r="U18" s="17">
        <f>IF('Órdenes según Instancia'!AE18=0,"-",('Órdenes según Instancia'!U18/('Órdenes según Instancia'!AE18)))</f>
        <v>0.17647058823529413</v>
      </c>
      <c r="V18" s="17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0.88888888888888884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0.1111111111111111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0.88888888888888884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0.1111111111111111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0.97872340425531912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2.1276595744680851E-2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0.96296296296296291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3.7037037037037035E-2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0.94366197183098588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5.6338028169014086E-2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0.92982456140350878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7.0175438596491224E-2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0.88235294117647056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0.11764705882352941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0.85365853658536583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0.14634146341463414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0.89189189189189189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0.10810810810810811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>
        <f>IF('Órdenes según Instancia'!AC31=0,"-",('Órdenes según Instancia'!D31/'Órdenes según Instancia'!AC31))</f>
        <v>1</v>
      </c>
      <c r="I31" s="17">
        <f>IF('Órdenes según Instancia'!AC31=0,"-",('Órdenes según Instancia'!I31/'Órdenes según Instancia'!AC31))</f>
        <v>0</v>
      </c>
      <c r="J31" s="17">
        <f>IF('Órdenes según Instancia'!AC31=0,"-",('Órdenes según Instancia'!N31/'Órdenes según Instancia'!AC31))</f>
        <v>0</v>
      </c>
      <c r="K31" s="17">
        <f>IF('Órdenes según Instancia'!AC31=0,"-",('Órdenes según Instancia'!S31/'Órdenes según Instancia'!AC31))</f>
        <v>0</v>
      </c>
      <c r="L31" s="17">
        <f>IF('Órdenes según Instancia'!AC31=0,"-",('Órdenes según Instancia'!X31/'Órdenes según Instancia'!AC31))</f>
        <v>0</v>
      </c>
      <c r="M31" s="17">
        <f>IF('Órdenes según Instancia'!AD31=0,"-",('Órdenes según Instancia'!E31/'Órdenes según Instancia'!AD31))</f>
        <v>0.87096774193548387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0.12903225806451613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1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1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>
        <f>IF('Órdenes según Instancia'!AE32=0,"-",('Órdenes según Instancia'!F32/'Órdenes según Instancia'!AE32))</f>
        <v>1</v>
      </c>
      <c r="S32" s="17">
        <f>IF('Órdenes según Instancia'!AE32=0,"-",('Órdenes según Instancia'!K32/'Órdenes según Instancia'!AE32))</f>
        <v>0</v>
      </c>
      <c r="T32" s="17">
        <f>IF('Órdenes según Instancia'!AE32=0,"-",('Órdenes según Instancia'!P32/'Órdenes según Instancia'!AE32))</f>
        <v>0</v>
      </c>
      <c r="U32" s="17">
        <f>IF('Órdenes según Instancia'!AE32=0,"-",('Órdenes según Instancia'!U32/('Órdenes según Instancia'!AE32)))</f>
        <v>0</v>
      </c>
      <c r="V32" s="17">
        <f>IF('Órdenes según Instancia'!AE32=0,"-",('Órdenes según Instancia'!Z32/'Órdenes según Instancia'!AE32))</f>
        <v>0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0.9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0.1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0.9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0.1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 t="str">
        <f>IF('Órdenes según Instancia'!AE33=0,"-",('Órdenes según Instancia'!F33/'Órdenes según Instancia'!AE33))</f>
        <v>-</v>
      </c>
      <c r="S33" s="17" t="str">
        <f>IF('Órdenes según Instancia'!AE33=0,"-",('Órdenes según Instancia'!K33/'Órdenes según Instancia'!AE33))</f>
        <v>-</v>
      </c>
      <c r="T33" s="17" t="str">
        <f>IF('Órdenes según Instancia'!AE33=0,"-",('Órdenes según Instancia'!P33/'Órdenes según Instancia'!AE33))</f>
        <v>-</v>
      </c>
      <c r="U33" s="17" t="str">
        <f>IF('Órdenes según Instancia'!AE33=0,"-",('Órdenes según Instancia'!U33/('Órdenes según Instancia'!AE33)))</f>
        <v>-</v>
      </c>
      <c r="V33" s="17" t="str">
        <f>IF('Órdenes según Instancia'!AE33=0,"-",('Órdenes según Instancia'!Z33/'Órdenes según Instancia'!AE33))</f>
        <v>-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>
        <f>IF('Órdenes según Instancia'!AE34=0,"-",('Órdenes según Instancia'!F34/'Órdenes según Instancia'!AE34))</f>
        <v>1</v>
      </c>
      <c r="S34" s="17">
        <f>IF('Órdenes según Instancia'!AE34=0,"-",('Órdenes según Instancia'!K34/'Órdenes según Instancia'!AE34))</f>
        <v>0</v>
      </c>
      <c r="T34" s="17">
        <f>IF('Órdenes según Instancia'!AE34=0,"-",('Órdenes según Instancia'!P34/'Órdenes según Instancia'!AE34))</f>
        <v>0</v>
      </c>
      <c r="U34" s="17">
        <f>IF('Órdenes según Instancia'!AE34=0,"-",('Órdenes según Instancia'!U34/('Órdenes según Instancia'!AE34)))</f>
        <v>0</v>
      </c>
      <c r="V34" s="17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>
        <f>IF('Órdenes según Instancia'!AE39=0,"-",('Órdenes según Instancia'!F39/'Órdenes según Instancia'!AE39))</f>
        <v>1</v>
      </c>
      <c r="S39" s="17">
        <f>IF('Órdenes según Instancia'!AE39=0,"-",('Órdenes según Instancia'!K39/'Órdenes según Instancia'!AE39))</f>
        <v>0</v>
      </c>
      <c r="T39" s="17">
        <f>IF('Órdenes según Instancia'!AE39=0,"-",('Órdenes según Instancia'!P39/'Órdenes según Instancia'!AE39))</f>
        <v>0</v>
      </c>
      <c r="U39" s="17">
        <f>IF('Órdenes según Instancia'!AE39=0,"-",('Órdenes según Instancia'!U39/('Órdenes según Instancia'!AE39)))</f>
        <v>0</v>
      </c>
      <c r="V39" s="17">
        <f>IF('Órdenes según Instancia'!AE39=0,"-",('Órdenes según Instancia'!Z39/'Órdenes según Instancia'!AE39))</f>
        <v>0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0.88888888888888884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0.1111111111111111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0.8571428571428571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0.14285714285714285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 t="str">
        <f>IF('Órdenes según Instancia'!AB46=0,"-",('Órdenes según Instancia'!C46/'Órdenes según Instancia'!AB46))</f>
        <v>-</v>
      </c>
      <c r="D46" s="17" t="str">
        <f>IF('Órdenes según Instancia'!AB46=0,"-",('Órdenes según Instancia'!H46/'Órdenes según Instancia'!AB46))</f>
        <v>-</v>
      </c>
      <c r="E46" s="17" t="str">
        <f>IF('Órdenes según Instancia'!AB46=0,"-",('Órdenes según Instancia'!M46/'Órdenes según Instancia'!AB46))</f>
        <v>-</v>
      </c>
      <c r="F46" s="17" t="str">
        <f>IF('Órdenes según Instancia'!AB46=0,"-",('Órdenes según Instancia'!R46/'Órdenes según Instancia'!AB46))</f>
        <v>-</v>
      </c>
      <c r="G46" s="17" t="str">
        <f>IF('Órdenes según Instancia'!AB46=0,"-",('Órdenes según Instancia'!W46/'Órdenes según Instancia'!AB46))</f>
        <v>-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 t="str">
        <f>IF('Órdenes según Instancia'!AD46=0,"-",('Órdenes según Instancia'!E46/'Órdenes según Instancia'!AD46))</f>
        <v>-</v>
      </c>
      <c r="N46" s="17" t="str">
        <f>IF('Órdenes según Instancia'!J46=0,"-",IF('Órdenes según Instancia'!AD46=0,"-",('Órdenes según Instancia'!J46/'Órdenes según Instancia'!AD46)))</f>
        <v>-</v>
      </c>
      <c r="O46" s="17" t="str">
        <f>IF('Órdenes según Instancia'!AD46=0,"-",('Órdenes según Instancia'!O46/'Órdenes según Instancia'!AD46))</f>
        <v>-</v>
      </c>
      <c r="P46" s="17" t="str">
        <f>IF('Órdenes según Instancia'!AD46=0,"-",('Órdenes según Instancia'!T46/'Órdenes según Instancia'!AD46))</f>
        <v>-</v>
      </c>
      <c r="Q46" s="17" t="str">
        <f>IF('Órdenes según Instancia'!AD46=0,"-",('Órdenes según Instancia'!Y46/'Órdenes según Instancia'!AD46))</f>
        <v>-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1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 t="str">
        <f>IF('Órdenes según Instancia'!AE49=0,"-",('Órdenes según Instancia'!F49/'Órdenes según Instancia'!AE49))</f>
        <v>-</v>
      </c>
      <c r="S49" s="17" t="str">
        <f>IF('Órdenes según Instancia'!AE49=0,"-",('Órdenes según Instancia'!K49/'Órdenes según Instancia'!AE49))</f>
        <v>-</v>
      </c>
      <c r="T49" s="17" t="str">
        <f>IF('Órdenes según Instancia'!AE49=0,"-",('Órdenes según Instancia'!P49/'Órdenes según Instancia'!AE49))</f>
        <v>-</v>
      </c>
      <c r="U49" s="17" t="str">
        <f>IF('Órdenes según Instancia'!AE49=0,"-",('Órdenes según Instancia'!U49/('Órdenes según Instancia'!AE49)))</f>
        <v>-</v>
      </c>
      <c r="V49" s="17" t="str">
        <f>IF('Órdenes según Instancia'!AE49=0,"-",('Órdenes según Instancia'!Z49/'Órdenes según Instancia'!AE49))</f>
        <v>-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0.79591836734693877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5.1020408163265307E-2</v>
      </c>
      <c r="F52" s="17">
        <f>IF('Órdenes según Instancia'!AB52=0,"-",('Órdenes según Instancia'!R52/'Órdenes según Instancia'!AB52))</f>
        <v>0.15306122448979592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0.79381443298969068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5.1546391752577317E-2</v>
      </c>
      <c r="P52" s="17">
        <f>IF('Órdenes según Instancia'!AD52=0,"-",('Órdenes según Instancia'!T52/'Órdenes según Instancia'!AD52))</f>
        <v>0.15463917525773196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>
        <f>IF('Órdenes según Instancia'!AE55=0,"-",('Órdenes según Instancia'!F55/'Órdenes según Instancia'!AE55))</f>
        <v>1</v>
      </c>
      <c r="S55" s="17">
        <f>IF('Órdenes según Instancia'!AE55=0,"-",('Órdenes según Instancia'!K55/'Órdenes según Instancia'!AE55))</f>
        <v>0</v>
      </c>
      <c r="T55" s="17">
        <f>IF('Órdenes según Instancia'!AE55=0,"-",('Órdenes según Instancia'!P55/'Órdenes según Instancia'!AE55))</f>
        <v>0</v>
      </c>
      <c r="U55" s="17">
        <f>IF('Órdenes según Instancia'!AE55=0,"-",('Órdenes según Instancia'!U55/('Órdenes según Instancia'!AE55)))</f>
        <v>0</v>
      </c>
      <c r="V55" s="17">
        <f>IF('Órdenes según Instancia'!AE55=0,"-",('Órdenes según Instancia'!Z55/'Órdenes según Instancia'!AE55))</f>
        <v>0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0.625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0.375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0.625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0.375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0.72115384615384615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0.27884615384615385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0.71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0.28999999999999998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 t="str">
        <f>IF('Órdenes según Instancia'!AE64=0,"-",('Órdenes según Instancia'!F64/'Órdenes según Instancia'!AE64))</f>
        <v>-</v>
      </c>
      <c r="S64" s="17" t="str">
        <f>IF('Órdenes según Instancia'!AE64=0,"-",('Órdenes según Instancia'!K64/'Órdenes según Instancia'!AE64))</f>
        <v>-</v>
      </c>
      <c r="T64" s="17" t="str">
        <f>IF('Órdenes según Instancia'!AE64=0,"-",('Órdenes según Instancia'!P64/'Órdenes según Instancia'!AE64))</f>
        <v>-</v>
      </c>
      <c r="U64" s="17" t="str">
        <f>IF('Órdenes según Instancia'!AE64=0,"-",('Órdenes según Instancia'!U64/('Órdenes según Instancia'!AE64)))</f>
        <v>-</v>
      </c>
      <c r="V64" s="17" t="str">
        <f>IF('Órdenes según Instancia'!AE64=0,"-",('Órdenes según Instancia'!Z64/'Órdenes según Instancia'!AE64))</f>
        <v>-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0.67647058823529416</v>
      </c>
      <c r="D65" s="17">
        <f>IF('Órdenes según Instancia'!AB65=0,"-",('Órdenes según Instancia'!H65/'Órdenes según Instancia'!AB65))</f>
        <v>2.9411764705882353E-2</v>
      </c>
      <c r="E65" s="17">
        <f>IF('Órdenes según Instancia'!AB65=0,"-",('Órdenes según Instancia'!M65/'Órdenes según Instancia'!AB65))</f>
        <v>0.17647058823529413</v>
      </c>
      <c r="F65" s="17">
        <f>IF('Órdenes según Instancia'!AB65=0,"-",('Órdenes según Instancia'!R65/'Órdenes según Instancia'!AB65))</f>
        <v>0.11764705882352941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0.52173913043478259</v>
      </c>
      <c r="N65" s="17">
        <f>IF('Órdenes según Instancia'!J65=0,"-",IF('Órdenes según Instancia'!AD65=0,"-",('Órdenes según Instancia'!J65/'Órdenes según Instancia'!AD65)))</f>
        <v>4.3478260869565216E-2</v>
      </c>
      <c r="O65" s="17">
        <f>IF('Órdenes según Instancia'!AD65=0,"-",('Órdenes según Instancia'!O65/'Órdenes según Instancia'!AD65))</f>
        <v>0.2608695652173913</v>
      </c>
      <c r="P65" s="17">
        <f>IF('Órdenes según Instancia'!AD65=0,"-",('Órdenes según Instancia'!T65/'Órdenes según Instancia'!AD65))</f>
        <v>0.17391304347826086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0.89473684210526316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0.10526315789473684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0.77777777777777779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0.22222222222222221</v>
      </c>
      <c r="Q68" s="17">
        <f>IF('Órdenes según Instancia'!AD68=0,"-",('Órdenes según Instancia'!Y68/'Órdenes según Instancia'!AD68))</f>
        <v>0</v>
      </c>
      <c r="R68" s="17">
        <f>IF('Órdenes según Instancia'!AE68=0,"-",('Órdenes según Instancia'!F68/'Órdenes según Instancia'!AE68))</f>
        <v>1</v>
      </c>
      <c r="S68" s="17">
        <f>IF('Órdenes según Instancia'!AE68=0,"-",('Órdenes según Instancia'!K68/'Órdenes según Instancia'!AE68))</f>
        <v>0</v>
      </c>
      <c r="T68" s="17">
        <f>IF('Órdenes según Instancia'!AE68=0,"-",('Órdenes según Instancia'!P68/'Órdenes según Instancia'!AE68))</f>
        <v>0</v>
      </c>
      <c r="U68" s="17">
        <f>IF('Órdenes según Instancia'!AE68=0,"-",('Órdenes según Instancia'!U68/('Órdenes según Instancia'!AE68)))</f>
        <v>0</v>
      </c>
      <c r="V68" s="17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0.6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0.4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0.5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0.5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 t="str">
        <f>IF('Órdenes según Instancia'!AE70=0,"-",('Órdenes según Instancia'!F70/'Órdenes según Instancia'!AE70))</f>
        <v>-</v>
      </c>
      <c r="S70" s="17" t="str">
        <f>IF('Órdenes según Instancia'!AE70=0,"-",('Órdenes según Instancia'!K70/'Órdenes según Instancia'!AE70))</f>
        <v>-</v>
      </c>
      <c r="T70" s="17" t="str">
        <f>IF('Órdenes según Instancia'!AE70=0,"-",('Órdenes según Instancia'!P70/'Órdenes según Instancia'!AE70))</f>
        <v>-</v>
      </c>
      <c r="U70" s="17" t="str">
        <f>IF('Órdenes según Instancia'!AE70=0,"-",('Órdenes según Instancia'!U70/('Órdenes según Instancia'!AE70)))</f>
        <v>-</v>
      </c>
      <c r="V70" s="17" t="str">
        <f>IF('Órdenes según Instancia'!AE70=0,"-",('Órdenes según Instancia'!Z70/'Órdenes según Instancia'!AE70))</f>
        <v>-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0.53333333333333333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</v>
      </c>
      <c r="F74" s="17">
        <f>IF('Órdenes según Instancia'!AB74=0,"-",('Órdenes según Instancia'!R74/'Órdenes según Instancia'!AB74))</f>
        <v>0.46666666666666667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0.41666666666666669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</v>
      </c>
      <c r="P74" s="17">
        <f>IF('Órdenes según Instancia'!AD74=0,"-",('Órdenes según Instancia'!T74/'Órdenes según Instancia'!AD74))</f>
        <v>0.58333333333333337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0.95238095238095233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4.7619047619047616E-2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>
        <f>IF('Órdenes según Instancia'!AC77=0,"-",('Órdenes según Instancia'!D77/'Órdenes según Instancia'!AC77))</f>
        <v>1</v>
      </c>
      <c r="I77" s="17">
        <f>IF('Órdenes según Instancia'!AC77=0,"-",('Órdenes según Instancia'!I77/'Órdenes según Instancia'!AC77))</f>
        <v>0</v>
      </c>
      <c r="J77" s="17">
        <f>IF('Órdenes según Instancia'!AC77=0,"-",('Órdenes según Instancia'!N77/'Órdenes según Instancia'!AC77))</f>
        <v>0</v>
      </c>
      <c r="K77" s="17">
        <f>IF('Órdenes según Instancia'!AC77=0,"-",('Órdenes según Instancia'!S77/'Órdenes según Instancia'!AC77))</f>
        <v>0</v>
      </c>
      <c r="L77" s="17">
        <f>IF('Órdenes según Instancia'!AC77=0,"-",('Órdenes según Instancia'!X77/'Órdenes según Instancia'!AC77))</f>
        <v>0</v>
      </c>
      <c r="M77" s="17">
        <f>IF('Órdenes según Instancia'!AD77=0,"-",('Órdenes según Instancia'!E77/'Órdenes según Instancia'!AD77))</f>
        <v>0.92647058823529416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7.3529411764705885E-2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>
        <f>IF('Órdenes según Instancia'!AE78=0,"-",('Órdenes según Instancia'!F78/'Órdenes según Instancia'!AE78))</f>
        <v>1</v>
      </c>
      <c r="S78" s="17">
        <f>IF('Órdenes según Instancia'!AE78=0,"-",('Órdenes según Instancia'!K78/'Órdenes según Instancia'!AE78))</f>
        <v>0</v>
      </c>
      <c r="T78" s="17">
        <f>IF('Órdenes según Instancia'!AE78=0,"-",('Órdenes según Instancia'!P78/'Órdenes según Instancia'!AE78))</f>
        <v>0</v>
      </c>
      <c r="U78" s="17">
        <f>IF('Órdenes según Instancia'!AE78=0,"-",('Órdenes según Instancia'!U78/('Órdenes según Instancia'!AE78)))</f>
        <v>0</v>
      </c>
      <c r="V78" s="17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0.98529411764705888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1.4705882352941176E-2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0.96969696969696972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3.0303030303030304E-2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0.8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0.2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0.75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0.25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 t="str">
        <f>IF('Órdenes según Instancia'!AE83=0,"-",('Órdenes según Instancia'!F83/'Órdenes según Instancia'!AE83))</f>
        <v>-</v>
      </c>
      <c r="S83" s="17" t="str">
        <f>IF('Órdenes según Instancia'!AE83=0,"-",('Órdenes según Instancia'!K83/'Órdenes según Instancia'!AE83))</f>
        <v>-</v>
      </c>
      <c r="T83" s="17" t="str">
        <f>IF('Órdenes según Instancia'!AE83=0,"-",('Órdenes según Instancia'!P83/'Órdenes según Instancia'!AE83))</f>
        <v>-</v>
      </c>
      <c r="U83" s="17" t="str">
        <f>IF('Órdenes según Instancia'!AE83=0,"-",('Órdenes según Instancia'!U83/('Órdenes según Instancia'!AE83)))</f>
        <v>-</v>
      </c>
      <c r="V83" s="17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1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1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0.90697674418604646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9.3023255813953487E-2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0.83333333333333337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0.16666666666666666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 t="str">
        <f>IF('Órdenes según Instancia'!AE87=0,"-",('Órdenes según Instancia'!F87/'Órdenes según Instancia'!AE87))</f>
        <v>-</v>
      </c>
      <c r="S87" s="17" t="str">
        <f>IF('Órdenes según Instancia'!AE87=0,"-",('Órdenes según Instancia'!K87/'Órdenes según Instancia'!AE87))</f>
        <v>-</v>
      </c>
      <c r="T87" s="17" t="str">
        <f>IF('Órdenes según Instancia'!AE87=0,"-",('Órdenes según Instancia'!P87/'Órdenes según Instancia'!AE87))</f>
        <v>-</v>
      </c>
      <c r="U87" s="17" t="str">
        <f>IF('Órdenes según Instancia'!AE87=0,"-",('Órdenes según Instancia'!U87/('Órdenes según Instancia'!AE87)))</f>
        <v>-</v>
      </c>
      <c r="V87" s="17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0.94285714285714284</v>
      </c>
      <c r="D89" s="17">
        <f>IF('Órdenes según Instancia'!AB89=0,"-",('Órdenes según Instancia'!H89/'Órdenes según Instancia'!AB89))</f>
        <v>5.7142857142857141E-2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0.90476190476190477</v>
      </c>
      <c r="S89" s="17">
        <f>IF('Órdenes según Instancia'!AE89=0,"-",('Órdenes según Instancia'!K89/'Órdenes según Instancia'!AE89))</f>
        <v>9.5238095238095233E-2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 t="str">
        <f>IF('Órdenes según Instancia'!AE91=0,"-",('Órdenes según Instancia'!F91/'Órdenes según Instancia'!AE91))</f>
        <v>-</v>
      </c>
      <c r="S91" s="17" t="str">
        <f>IF('Órdenes según Instancia'!AE91=0,"-",('Órdenes según Instancia'!K91/'Órdenes según Instancia'!AE91))</f>
        <v>-</v>
      </c>
      <c r="T91" s="17" t="str">
        <f>IF('Órdenes según Instancia'!AE91=0,"-",('Órdenes según Instancia'!P91/'Órdenes según Instancia'!AE91))</f>
        <v>-</v>
      </c>
      <c r="U91" s="17" t="str">
        <f>IF('Órdenes según Instancia'!AE91=0,"-",('Órdenes según Instancia'!U91/('Órdenes según Instancia'!AE91)))</f>
        <v>-</v>
      </c>
      <c r="V91" s="17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1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0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1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0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 t="str">
        <f>IF('Órdenes según Instancia'!AE95=0,"-",('Órdenes según Instancia'!F95/'Órdenes según Instancia'!AE95))</f>
        <v>-</v>
      </c>
      <c r="S95" s="17" t="str">
        <f>IF('Órdenes según Instancia'!AE95=0,"-",('Órdenes según Instancia'!K95/'Órdenes según Instancia'!AE95))</f>
        <v>-</v>
      </c>
      <c r="T95" s="17" t="str">
        <f>IF('Órdenes según Instancia'!AE95=0,"-",('Órdenes según Instancia'!P95/'Órdenes según Instancia'!AE95))</f>
        <v>-</v>
      </c>
      <c r="U95" s="17" t="str">
        <f>IF('Órdenes según Instancia'!AE95=0,"-",('Órdenes según Instancia'!U95/('Órdenes según Instancia'!AE95)))</f>
        <v>-</v>
      </c>
      <c r="V95" s="17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0.95652173913043481</v>
      </c>
      <c r="D100" s="17">
        <f>IF('Órdenes según Instancia'!AB100=0,"-",('Órdenes según Instancia'!H100/'Órdenes según Instancia'!AB100))</f>
        <v>4.3478260869565216E-2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0.91666666666666663</v>
      </c>
      <c r="S100" s="17">
        <f>IF('Órdenes según Instancia'!AE100=0,"-",('Órdenes según Instancia'!K100/'Órdenes según Instancia'!AE100))</f>
        <v>8.3333333333333329E-2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0.75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0.25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0.7142857142857143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0.2857142857142857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 t="str">
        <f>IF('Órdenes según Instancia'!AE104=0,"-",('Órdenes según Instancia'!F104/'Órdenes según Instancia'!AE104))</f>
        <v>-</v>
      </c>
      <c r="S104" s="17" t="str">
        <f>IF('Órdenes según Instancia'!AE104=0,"-",('Órdenes según Instancia'!K104/'Órdenes según Instancia'!AE104))</f>
        <v>-</v>
      </c>
      <c r="T104" s="17" t="str">
        <f>IF('Órdenes según Instancia'!AE104=0,"-",('Órdenes según Instancia'!P104/'Órdenes según Instancia'!AE104))</f>
        <v>-</v>
      </c>
      <c r="U104" s="17" t="str">
        <f>IF('Órdenes según Instancia'!AE104=0,"-",('Órdenes según Instancia'!U104/('Órdenes según Instancia'!AE104)))</f>
        <v>-</v>
      </c>
      <c r="V104" s="17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0.75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0.25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0.7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0.3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0.63636363636363635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0.36363636363636365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0.6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0.4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0.61538461538461542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</v>
      </c>
      <c r="F108" s="17">
        <f>IF('Órdenes según Instancia'!AB108=0,"-",('Órdenes según Instancia'!R108/'Órdenes según Instancia'!AB108))</f>
        <v>0.38461538461538464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0.61538461538461542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</v>
      </c>
      <c r="P108" s="17">
        <f>IF('Órdenes según Instancia'!AD108=0,"-",('Órdenes según Instancia'!T108/'Órdenes según Instancia'!AD108))</f>
        <v>0.38461538461538464</v>
      </c>
      <c r="Q108" s="17">
        <f>IF('Órdenes según Instancia'!AD108=0,"-",('Órdenes según Instancia'!Y108/'Órdenes según Instancia'!AD108))</f>
        <v>0</v>
      </c>
      <c r="R108" s="17" t="str">
        <f>IF('Órdenes según Instancia'!AE108=0,"-",('Órdenes según Instancia'!F108/'Órdenes según Instancia'!AE108))</f>
        <v>-</v>
      </c>
      <c r="S108" s="17" t="str">
        <f>IF('Órdenes según Instancia'!AE108=0,"-",('Órdenes según Instancia'!K108/'Órdenes según Instancia'!AE108))</f>
        <v>-</v>
      </c>
      <c r="T108" s="17" t="str">
        <f>IF('Órdenes según Instancia'!AE108=0,"-",('Órdenes según Instancia'!P108/'Órdenes según Instancia'!AE108))</f>
        <v>-</v>
      </c>
      <c r="U108" s="17" t="str">
        <f>IF('Órdenes según Instancia'!AE108=0,"-",('Órdenes según Instancia'!U108/('Órdenes según Instancia'!AE108)))</f>
        <v>-</v>
      </c>
      <c r="V108" s="17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 t="str">
        <f>IF('Órdenes según Instancia'!AE109=0,"-",('Órdenes según Instancia'!F109/'Órdenes según Instancia'!AE109))</f>
        <v>-</v>
      </c>
      <c r="S109" s="17" t="str">
        <f>IF('Órdenes según Instancia'!AE109=0,"-",('Órdenes según Instancia'!K109/'Órdenes según Instancia'!AE109))</f>
        <v>-</v>
      </c>
      <c r="T109" s="17" t="str">
        <f>IF('Órdenes según Instancia'!AE109=0,"-",('Órdenes según Instancia'!P109/'Órdenes según Instancia'!AE109))</f>
        <v>-</v>
      </c>
      <c r="U109" s="17" t="str">
        <f>IF('Órdenes según Instancia'!AE109=0,"-",('Órdenes según Instancia'!U109/('Órdenes según Instancia'!AE109)))</f>
        <v>-</v>
      </c>
      <c r="V109" s="17" t="str">
        <f>IF('Órdenes según Instancia'!AE109=0,"-",('Órdenes según Instancia'!Z109/'Órdenes según Instancia'!AE109))</f>
        <v>-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0.81818181818181823</v>
      </c>
      <c r="D111" s="17">
        <f>IF('Órdenes según Instancia'!AB111=0,"-",('Órdenes según Instancia'!H111/'Órdenes según Instancia'!AB111))</f>
        <v>0.18181818181818182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0.33333333333333331</v>
      </c>
      <c r="S111" s="17">
        <f>IF('Órdenes según Instancia'!AE111=0,"-",('Órdenes según Instancia'!K111/'Órdenes según Instancia'!AE111))</f>
        <v>0.66666666666666663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0.9327731092436975</v>
      </c>
      <c r="D113" s="17">
        <f>IF('Órdenes según Instancia'!AB113=0,"-",('Órdenes según Instancia'!H113/'Órdenes según Instancia'!AB113))</f>
        <v>8.4033613445378148E-3</v>
      </c>
      <c r="E113" s="17">
        <f>IF('Órdenes según Instancia'!AB113=0,"-",('Órdenes según Instancia'!M113/'Órdenes según Instancia'!AB113))</f>
        <v>8.4033613445378148E-3</v>
      </c>
      <c r="F113" s="17">
        <f>IF('Órdenes según Instancia'!AB113=0,"-",('Órdenes según Instancia'!R113/'Órdenes según Instancia'!AB113))</f>
        <v>5.0420168067226892E-2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0.92233009708737868</v>
      </c>
      <c r="N113" s="17">
        <f>IF('Órdenes según Instancia'!J113=0,"-",IF('Órdenes según Instancia'!AD113=0,"-",('Órdenes según Instancia'!J113/'Órdenes según Instancia'!AD113)))</f>
        <v>9.7087378640776691E-3</v>
      </c>
      <c r="O113" s="17">
        <f>IF('Órdenes según Instancia'!AD113=0,"-",('Órdenes según Instancia'!O113/'Órdenes según Instancia'!AD113))</f>
        <v>9.7087378640776691E-3</v>
      </c>
      <c r="P113" s="17">
        <f>IF('Órdenes según Instancia'!AD113=0,"-",('Órdenes según Instancia'!T113/'Órdenes según Instancia'!AD113))</f>
        <v>5.8252427184466021E-2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>
        <f>IF('Órdenes según Instancia'!AC118=0,"-",('Órdenes según Instancia'!D118/'Órdenes según Instancia'!AC118))</f>
        <v>1</v>
      </c>
      <c r="I118" s="17">
        <f>IF('Órdenes según Instancia'!AC118=0,"-",('Órdenes según Instancia'!I118/'Órdenes según Instancia'!AC118))</f>
        <v>0</v>
      </c>
      <c r="J118" s="17">
        <f>IF('Órdenes según Instancia'!AC118=0,"-",('Órdenes según Instancia'!N118/'Órdenes según Instancia'!AC118))</f>
        <v>0</v>
      </c>
      <c r="K118" s="17">
        <f>IF('Órdenes según Instancia'!AC118=0,"-",('Órdenes según Instancia'!S118/'Órdenes según Instancia'!AC118))</f>
        <v>0</v>
      </c>
      <c r="L118" s="17">
        <f>IF('Órdenes según Instancia'!AC118=0,"-",('Órdenes según Instancia'!X118/'Órdenes según Instancia'!AC118))</f>
        <v>0</v>
      </c>
      <c r="M118" s="17" t="str">
        <f>IF('Órdenes según Instancia'!AD118=0,"-",('Órdenes según Instancia'!E118/'Órdenes según Instancia'!AD118))</f>
        <v>-</v>
      </c>
      <c r="N118" s="17" t="str">
        <f>IF('Órdenes según Instancia'!J118=0,"-",IF('Órdenes según Instancia'!AD118=0,"-",('Órdenes según Instancia'!J118/'Órdenes según Instancia'!AD118)))</f>
        <v>-</v>
      </c>
      <c r="O118" s="17" t="str">
        <f>IF('Órdenes según Instancia'!AD118=0,"-",('Órdenes según Instancia'!O118/'Órdenes según Instancia'!AD118))</f>
        <v>-</v>
      </c>
      <c r="P118" s="17" t="str">
        <f>IF('Órdenes según Instancia'!AD118=0,"-",('Órdenes según Instancia'!T118/'Órdenes según Instancia'!AD118))</f>
        <v>-</v>
      </c>
      <c r="Q118" s="17" t="str">
        <f>IF('Órdenes según Instancia'!AD118=0,"-",('Órdenes según Instancia'!Y118/'Órdenes según Instancia'!AD118))</f>
        <v>-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0.75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0.25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0.5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0.5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0.93103448275862066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6.8965517241379309E-2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0.9285714285714286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7.1428571428571425E-2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>
        <f>IF('Órdenes según Instancia'!AE123=0,"-",('Órdenes según Instancia'!F123/'Órdenes según Instancia'!AE123))</f>
        <v>1</v>
      </c>
      <c r="S123" s="17">
        <f>IF('Órdenes según Instancia'!AE123=0,"-",('Órdenes según Instancia'!K123/'Órdenes según Instancia'!AE123))</f>
        <v>0</v>
      </c>
      <c r="T123" s="17">
        <f>IF('Órdenes según Instancia'!AE123=0,"-",('Órdenes según Instancia'!P123/'Órdenes según Instancia'!AE123))</f>
        <v>0</v>
      </c>
      <c r="U123" s="17">
        <f>IF('Órdenes según Instancia'!AE123=0,"-",('Órdenes según Instancia'!U123/('Órdenes según Instancia'!AE123)))</f>
        <v>0</v>
      </c>
      <c r="V123" s="17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 t="str">
        <f>IF('Órdenes según Instancia'!AE124=0,"-",('Órdenes según Instancia'!F124/'Órdenes según Instancia'!AE124))</f>
        <v>-</v>
      </c>
      <c r="S124" s="17" t="str">
        <f>IF('Órdenes según Instancia'!AE124=0,"-",('Órdenes según Instancia'!K124/'Órdenes según Instancia'!AE124))</f>
        <v>-</v>
      </c>
      <c r="T124" s="17" t="str">
        <f>IF('Órdenes según Instancia'!AE124=0,"-",('Órdenes según Instancia'!P124/'Órdenes según Instancia'!AE124))</f>
        <v>-</v>
      </c>
      <c r="U124" s="17" t="str">
        <f>IF('Órdenes según Instancia'!AE124=0,"-",('Órdenes según Instancia'!U124/('Órdenes según Instancia'!AE124)))</f>
        <v>-</v>
      </c>
      <c r="V124" s="17" t="str">
        <f>IF('Órdenes según Instancia'!AE124=0,"-",('Órdenes según Instancia'!Z124/'Órdenes según Instancia'!AE124))</f>
        <v>-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 t="str">
        <f>IF('Órdenes según Instancia'!AE126=0,"-",('Órdenes según Instancia'!F126/'Órdenes según Instancia'!AE126))</f>
        <v>-</v>
      </c>
      <c r="S126" s="17" t="str">
        <f>IF('Órdenes según Instancia'!AE126=0,"-",('Órdenes según Instancia'!K126/'Órdenes según Instancia'!AE126))</f>
        <v>-</v>
      </c>
      <c r="T126" s="17" t="str">
        <f>IF('Órdenes según Instancia'!AE126=0,"-",('Órdenes según Instancia'!P126/'Órdenes según Instancia'!AE126))</f>
        <v>-</v>
      </c>
      <c r="U126" s="17" t="str">
        <f>IF('Órdenes según Instancia'!AE126=0,"-",('Órdenes según Instancia'!U126/('Órdenes según Instancia'!AE126)))</f>
        <v>-</v>
      </c>
      <c r="V126" s="17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0.93939393939393945</v>
      </c>
      <c r="D127" s="17">
        <f>IF('Órdenes según Instancia'!AB127=0,"-",('Órdenes según Instancia'!H127/'Órdenes según Instancia'!AB127))</f>
        <v>3.0303030303030304E-2</v>
      </c>
      <c r="E127" s="17">
        <f>IF('Órdenes según Instancia'!AB127=0,"-",('Órdenes según Instancia'!M127/'Órdenes según Instancia'!AB127))</f>
        <v>3.0303030303030304E-2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0.8571428571428571</v>
      </c>
      <c r="N127" s="17">
        <f>IF('Órdenes según Instancia'!J127=0,"-",IF('Órdenes según Instancia'!AD127=0,"-",('Órdenes según Instancia'!J127/'Órdenes según Instancia'!AD127)))</f>
        <v>7.1428571428571425E-2</v>
      </c>
      <c r="O127" s="17">
        <f>IF('Órdenes según Instancia'!AD127=0,"-",('Órdenes según Instancia'!O127/'Órdenes según Instancia'!AD127))</f>
        <v>7.1428571428571425E-2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>
        <f>IF('Órdenes según Instancia'!AE128=0,"-",('Órdenes según Instancia'!F128/'Órdenes según Instancia'!AE128))</f>
        <v>1</v>
      </c>
      <c r="S128" s="17">
        <f>IF('Órdenes según Instancia'!AE128=0,"-",('Órdenes según Instancia'!K128/'Órdenes según Instancia'!AE128))</f>
        <v>0</v>
      </c>
      <c r="T128" s="17">
        <f>IF('Órdenes según Instancia'!AE128=0,"-",('Órdenes según Instancia'!P128/'Órdenes según Instancia'!AE128))</f>
        <v>0</v>
      </c>
      <c r="U128" s="17">
        <f>IF('Órdenes según Instancia'!AE128=0,"-",('Órdenes según Instancia'!U128/('Órdenes según Instancia'!AE128)))</f>
        <v>0</v>
      </c>
      <c r="V128" s="17">
        <f>IF('Órdenes según Instancia'!AE128=0,"-",('Órdenes según Instancia'!Z128/'Órdenes según Instancia'!AE128))</f>
        <v>0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7" t="str">
        <f>IF('Órdenes según Instancia'!AB134=0,"-",('Órdenes según Instancia'!C134/'Órdenes según Instancia'!AB134))</f>
        <v>-</v>
      </c>
      <c r="D134" s="17" t="str">
        <f>IF('Órdenes según Instancia'!AB134=0,"-",('Órdenes según Instancia'!H134/'Órdenes según Instancia'!AB134))</f>
        <v>-</v>
      </c>
      <c r="E134" s="17" t="str">
        <f>IF('Órdenes según Instancia'!AB134=0,"-",('Órdenes según Instancia'!M134/'Órdenes según Instancia'!AB134))</f>
        <v>-</v>
      </c>
      <c r="F134" s="17" t="str">
        <f>IF('Órdenes según Instancia'!AB134=0,"-",('Órdenes según Instancia'!R134/'Órdenes según Instancia'!AB134))</f>
        <v>-</v>
      </c>
      <c r="G134" s="17" t="str">
        <f>IF('Órdenes según Instancia'!AB134=0,"-",('Órdenes según Instancia'!W134/'Órdenes según Instancia'!AB134))</f>
        <v>-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 t="str">
        <f>IF('Órdenes según Instancia'!AD134=0,"-",('Órdenes según Instancia'!E134/'Órdenes según Instancia'!AD134))</f>
        <v>-</v>
      </c>
      <c r="N134" s="17" t="str">
        <f>IF('Órdenes según Instancia'!J134=0,"-",IF('Órdenes según Instancia'!AD134=0,"-",('Órdenes según Instancia'!J134/'Órdenes según Instancia'!AD134)))</f>
        <v>-</v>
      </c>
      <c r="O134" s="17" t="str">
        <f>IF('Órdenes según Instancia'!AD134=0,"-",('Órdenes según Instancia'!O134/'Órdenes según Instancia'!AD134))</f>
        <v>-</v>
      </c>
      <c r="P134" s="17" t="str">
        <f>IF('Órdenes según Instancia'!AD134=0,"-",('Órdenes según Instancia'!T134/'Órdenes según Instancia'!AD134))</f>
        <v>-</v>
      </c>
      <c r="Q134" s="17" t="str">
        <f>IF('Órdenes según Instancia'!AD134=0,"-",('Órdenes según Instancia'!Y134/'Órdenes según Instancia'!AD134))</f>
        <v>-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>
        <f>IF('Órdenes según Instancia'!AE135=0,"-",('Órdenes según Instancia'!F135/'Órdenes según Instancia'!AE135))</f>
        <v>1</v>
      </c>
      <c r="S135" s="17">
        <f>IF('Órdenes según Instancia'!AE135=0,"-",('Órdenes según Instancia'!K135/'Órdenes según Instancia'!AE135))</f>
        <v>0</v>
      </c>
      <c r="T135" s="17">
        <f>IF('Órdenes según Instancia'!AE135=0,"-",('Órdenes según Instancia'!P135/'Órdenes según Instancia'!AE135))</f>
        <v>0</v>
      </c>
      <c r="U135" s="17">
        <f>IF('Órdenes según Instancia'!AE135=0,"-",('Órdenes según Instancia'!U135/('Órdenes según Instancia'!AE135)))</f>
        <v>0</v>
      </c>
      <c r="V135" s="17">
        <f>IF('Órdenes según Instancia'!AE135=0,"-",('Órdenes según Instancia'!Z135/'Órdenes según Instancia'!AE135))</f>
        <v>0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0.86956521739130432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0.13043478260869565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0.76923076923076927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0.23076923076923078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0.98369565217391308</v>
      </c>
      <c r="D138" s="17">
        <f>IF('Órdenes según Instancia'!AB138=0,"-",('Órdenes según Instancia'!H138/'Órdenes según Instancia'!AB138))</f>
        <v>0</v>
      </c>
      <c r="E138" s="17">
        <f>IF('Órdenes según Instancia'!AB138=0,"-",('Órdenes según Instancia'!M138/'Órdenes según Instancia'!AB138))</f>
        <v>1.6304347826086956E-2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0.98089171974522293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1.9108280254777069E-2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0.96551724137931039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3.4482758620689655E-2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0.96296296296296291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3.7037037037037035E-2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0.9375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6.25E-2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0.8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0.2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0.91304347826086951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8.6956521739130432E-2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0.89473684210526316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0.10526315789473684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0.48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0.13333333333333333</v>
      </c>
      <c r="F143" s="17">
        <f>IF('Órdenes según Instancia'!AB143=0,"-",('Órdenes según Instancia'!R143/'Órdenes según Instancia'!AB143))</f>
        <v>0.38666666666666666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0.45070422535211269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0.14084507042253522</v>
      </c>
      <c r="P143" s="17">
        <f>IF('Órdenes según Instancia'!AD143=0,"-",('Órdenes según Instancia'!T143/'Órdenes según Instancia'!AD143))</f>
        <v>0.40845070422535212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0.90476190476190477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9.5238095238095233E-2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0.81818181818181823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0.18181818181818182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0.77777777777777779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0.22222222222222221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0.73333333333333328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0.26666666666666666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0.48888888888888887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0.46666666666666667</v>
      </c>
      <c r="F146" s="17">
        <f>IF('Órdenes según Instancia'!AB146=0,"-",('Órdenes según Instancia'!R146/'Órdenes según Instancia'!AB146))</f>
        <v>4.4444444444444446E-2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0.47727272727272729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0.47727272727272729</v>
      </c>
      <c r="P146" s="17">
        <f>IF('Órdenes según Instancia'!AD146=0,"-",('Órdenes según Instancia'!T146/'Órdenes según Instancia'!AD146))</f>
        <v>4.5454545454545456E-2</v>
      </c>
      <c r="Q146" s="17">
        <f>IF('Órdenes según Instancia'!AD146=0,"-",('Órdenes según Instancia'!Y146/'Órdenes según Instancia'!AD146))</f>
        <v>0</v>
      </c>
      <c r="R146" s="17">
        <f>IF('Órdenes según Instancia'!AE146=0,"-",('Órdenes según Instancia'!F146/'Órdenes según Instancia'!AE146))</f>
        <v>1</v>
      </c>
      <c r="S146" s="17">
        <f>IF('Órdenes según Instancia'!AE146=0,"-",('Órdenes según Instancia'!K146/'Órdenes según Instancia'!AE146))</f>
        <v>0</v>
      </c>
      <c r="T146" s="17">
        <f>IF('Órdenes según Instancia'!AE146=0,"-",('Órdenes según Instancia'!P146/'Órdenes según Instancia'!AE146))</f>
        <v>0</v>
      </c>
      <c r="U146" s="17">
        <f>IF('Órdenes según Instancia'!AE146=0,"-",('Órdenes según Instancia'!U146/('Órdenes según Instancia'!AE146)))</f>
        <v>0</v>
      </c>
      <c r="V146" s="17">
        <f>IF('Órdenes según Instancia'!AE146=0,"-",('Órdenes según Instancia'!Z146/'Órdenes según Instancia'!AE146))</f>
        <v>0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0.84931506849315064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0.15068493150684931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0.84285714285714286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0.15714285714285714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0.94444444444444442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5.5555555555555552E-2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0.94117647058823528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5.8823529411764705E-2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>
        <f>IF('Órdenes según Instancia'!AE148=0,"-",('Órdenes según Instancia'!F148/'Órdenes según Instancia'!AE148))</f>
        <v>1</v>
      </c>
      <c r="S148" s="17">
        <f>IF('Órdenes según Instancia'!AE148=0,"-",('Órdenes según Instancia'!K148/'Órdenes según Instancia'!AE148))</f>
        <v>0</v>
      </c>
      <c r="T148" s="17">
        <f>IF('Órdenes según Instancia'!AE148=0,"-",('Órdenes según Instancia'!P148/'Órdenes según Instancia'!AE148))</f>
        <v>0</v>
      </c>
      <c r="U148" s="17">
        <f>IF('Órdenes según Instancia'!AE148=0,"-",('Órdenes según Instancia'!U148/('Órdenes según Instancia'!AE148)))</f>
        <v>0</v>
      </c>
      <c r="V148" s="17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7">
        <f>IF('Órdenes según Instancia'!AB149=0,"-",('Órdenes según Instancia'!C149/'Órdenes según Instancia'!AB149))</f>
        <v>1</v>
      </c>
      <c r="D149" s="17">
        <f>IF('Órdenes según Instancia'!AB149=0,"-",('Órdenes según Instancia'!H149/'Órdenes según Instancia'!AB149))</f>
        <v>0</v>
      </c>
      <c r="E149" s="17">
        <f>IF('Órdenes según Instancia'!AB149=0,"-",('Órdenes según Instancia'!M149/'Órdenes según Instancia'!AB149))</f>
        <v>0</v>
      </c>
      <c r="F149" s="17">
        <f>IF('Órdenes según Instancia'!AB149=0,"-",('Órdenes según Instancia'!R149/'Órdenes según Instancia'!AB149))</f>
        <v>0</v>
      </c>
      <c r="G149" s="17">
        <f>IF('Órdenes según Instancia'!AB149=0,"-",('Órdenes según Instancia'!W149/'Órdenes según Instancia'!AB149))</f>
        <v>0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>
        <f>IF('Órdenes según Instancia'!AD149=0,"-",('Órdenes según Instancia'!E149/'Órdenes según Instancia'!AD149))</f>
        <v>1</v>
      </c>
      <c r="N149" s="17" t="str">
        <f>IF('Órdenes según Instancia'!J149=0,"-",IF('Órdenes según Instancia'!AD149=0,"-",('Órdenes según Instancia'!J149/'Órdenes según Instancia'!AD149)))</f>
        <v>-</v>
      </c>
      <c r="O149" s="17">
        <f>IF('Órdenes según Instancia'!AD149=0,"-",('Órdenes según Instancia'!O149/'Órdenes según Instancia'!AD149))</f>
        <v>0</v>
      </c>
      <c r="P149" s="17">
        <f>IF('Órdenes según Instancia'!AD149=0,"-",('Órdenes según Instancia'!T149/'Órdenes según Instancia'!AD149))</f>
        <v>0</v>
      </c>
      <c r="Q149" s="17">
        <f>IF('Órdenes según Instancia'!AD149=0,"-",('Órdenes según Instancia'!Y149/'Órdenes según Instancia'!AD149))</f>
        <v>0</v>
      </c>
      <c r="R149" s="17">
        <f>IF('Órdenes según Instancia'!AE149=0,"-",('Órdenes según Instancia'!F149/'Órdenes según Instancia'!AE149))</f>
        <v>1</v>
      </c>
      <c r="S149" s="17">
        <f>IF('Órdenes según Instancia'!AE149=0,"-",('Órdenes según Instancia'!K149/'Órdenes según Instancia'!AE149))</f>
        <v>0</v>
      </c>
      <c r="T149" s="17">
        <f>IF('Órdenes según Instancia'!AE149=0,"-",('Órdenes según Instancia'!P149/'Órdenes según Instancia'!AE149))</f>
        <v>0</v>
      </c>
      <c r="U149" s="17">
        <f>IF('Órdenes según Instancia'!AE149=0,"-",('Órdenes según Instancia'!U149/('Órdenes según Instancia'!AE149)))</f>
        <v>0</v>
      </c>
      <c r="V149" s="17">
        <f>IF('Órdenes según Instancia'!AE149=0,"-",('Órdenes según Instancia'!Z149/'Órdenes según Instancia'!AE149))</f>
        <v>0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0.88636363636363635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0.11363636363636363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0.80769230769230771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0.19230769230769232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 t="str">
        <f>IF('Órdenes según Instancia'!AE154=0,"-",('Órdenes según Instancia'!F154/'Órdenes según Instancia'!AE154))</f>
        <v>-</v>
      </c>
      <c r="S154" s="17" t="str">
        <f>IF('Órdenes según Instancia'!AE154=0,"-",('Órdenes según Instancia'!K154/'Órdenes según Instancia'!AE154))</f>
        <v>-</v>
      </c>
      <c r="T154" s="17" t="str">
        <f>IF('Órdenes según Instancia'!AE154=0,"-",('Órdenes según Instancia'!P154/'Órdenes según Instancia'!AE154))</f>
        <v>-</v>
      </c>
      <c r="U154" s="17" t="str">
        <f>IF('Órdenes según Instancia'!AE154=0,"-",('Órdenes según Instancia'!U154/('Órdenes según Instancia'!AE154)))</f>
        <v>-</v>
      </c>
      <c r="V154" s="17" t="str">
        <f>IF('Órdenes según Instancia'!AE154=0,"-",('Órdenes según Instancia'!Z154/'Órdenes según Instancia'!AE154))</f>
        <v>-</v>
      </c>
    </row>
    <row r="155" spans="2:22" ht="20.100000000000001" customHeight="1" thickBot="1" x14ac:dyDescent="0.25">
      <c r="B155" s="4" t="s">
        <v>358</v>
      </c>
      <c r="C155" s="17">
        <f>IF('Órdenes según Instancia'!AB155=0,"-",('Órdenes según Instancia'!C155/'Órdenes según Instancia'!AB155))</f>
        <v>0.8666666666666667</v>
      </c>
      <c r="D155" s="17">
        <f>IF('Órdenes según Instancia'!AB155=0,"-",('Órdenes según Instancia'!H155/'Órdenes según Instancia'!AB155))</f>
        <v>0</v>
      </c>
      <c r="E155" s="17">
        <f>IF('Órdenes según Instancia'!AB155=0,"-",('Órdenes según Instancia'!M155/'Órdenes según Instancia'!AB155))</f>
        <v>0</v>
      </c>
      <c r="F155" s="17">
        <f>IF('Órdenes según Instancia'!AB155=0,"-",('Órdenes según Instancia'!R155/'Órdenes según Instancia'!AB155))</f>
        <v>0.13333333333333333</v>
      </c>
      <c r="G155" s="17">
        <f>IF('Órdenes según Instancia'!AB155=0,"-",('Órdenes según Instancia'!W155/'Órdenes según Instancia'!AB155))</f>
        <v>0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>
        <f>IF('Órdenes según Instancia'!AD155=0,"-",('Órdenes según Instancia'!E155/'Órdenes según Instancia'!AD155))</f>
        <v>0.81818181818181823</v>
      </c>
      <c r="N155" s="17" t="str">
        <f>IF('Órdenes según Instancia'!J155=0,"-",IF('Órdenes según Instancia'!AD155=0,"-",('Órdenes según Instancia'!J155/'Órdenes según Instancia'!AD155)))</f>
        <v>-</v>
      </c>
      <c r="O155" s="17">
        <f>IF('Órdenes según Instancia'!AD155=0,"-",('Órdenes según Instancia'!O155/'Órdenes según Instancia'!AD155))</f>
        <v>0</v>
      </c>
      <c r="P155" s="17">
        <f>IF('Órdenes según Instancia'!AD155=0,"-",('Órdenes según Instancia'!T155/'Órdenes según Instancia'!AD155))</f>
        <v>0.18181818181818182</v>
      </c>
      <c r="Q155" s="17">
        <f>IF('Órdenes según Instancia'!AD155=0,"-",('Órdenes según Instancia'!Y155/'Órdenes según Instancia'!AD155))</f>
        <v>0</v>
      </c>
      <c r="R155" s="17">
        <f>IF('Órdenes según Instancia'!AE155=0,"-",('Órdenes según Instancia'!F155/'Órdenes según Instancia'!AE155))</f>
        <v>1</v>
      </c>
      <c r="S155" s="17">
        <f>IF('Órdenes según Instancia'!AE155=0,"-",('Órdenes según Instancia'!K155/'Órdenes según Instancia'!AE155))</f>
        <v>0</v>
      </c>
      <c r="T155" s="17">
        <f>IF('Órdenes según Instancia'!AE155=0,"-",('Órdenes según Instancia'!P155/'Órdenes según Instancia'!AE155))</f>
        <v>0</v>
      </c>
      <c r="U155" s="17">
        <f>IF('Órdenes según Instancia'!AE155=0,"-",('Órdenes según Instancia'!U155/('Órdenes según Instancia'!AE155)))</f>
        <v>0</v>
      </c>
      <c r="V155" s="17">
        <f>IF('Órdenes según Instancia'!AE155=0,"-",('Órdenes según Instancia'!Z155/'Órdenes según Instancia'!AE155))</f>
        <v>0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0.94444444444444442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5.5555555555555552E-2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0.88888888888888884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0.1111111111111111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7">
        <f>IF('Órdenes según Instancia'!AB159=0,"-",('Órdenes según Instancia'!C159/'Órdenes según Instancia'!AB159))</f>
        <v>1</v>
      </c>
      <c r="D159" s="17">
        <f>IF('Órdenes según Instancia'!AB159=0,"-",('Órdenes según Instancia'!H159/'Órdenes según Instancia'!AB159))</f>
        <v>0</v>
      </c>
      <c r="E159" s="17">
        <f>IF('Órdenes según Instancia'!AB159=0,"-",('Órdenes según Instancia'!M159/'Órdenes según Instancia'!AB159))</f>
        <v>0</v>
      </c>
      <c r="F159" s="17">
        <f>IF('Órdenes según Instancia'!AB159=0,"-",('Órdenes según Instancia'!R159/'Órdenes según Instancia'!AB159))</f>
        <v>0</v>
      </c>
      <c r="G159" s="17">
        <f>IF('Órdenes según Instancia'!AB159=0,"-",('Órdenes según Instancia'!W159/'Órdenes según Instancia'!AB159))</f>
        <v>0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>
        <f>IF('Órdenes según Instancia'!AD159=0,"-",('Órdenes según Instancia'!E159/'Órdenes según Instancia'!AD159))</f>
        <v>1</v>
      </c>
      <c r="N159" s="17" t="str">
        <f>IF('Órdenes según Instancia'!J159=0,"-",IF('Órdenes según Instancia'!AD159=0,"-",('Órdenes según Instancia'!J159/'Órdenes según Instancia'!AD159)))</f>
        <v>-</v>
      </c>
      <c r="O159" s="17">
        <f>IF('Órdenes según Instancia'!AD159=0,"-",('Órdenes según Instancia'!O159/'Órdenes según Instancia'!AD159))</f>
        <v>0</v>
      </c>
      <c r="P159" s="17">
        <f>IF('Órdenes según Instancia'!AD159=0,"-",('Órdenes según Instancia'!T159/'Órdenes según Instancia'!AD159))</f>
        <v>0</v>
      </c>
      <c r="Q159" s="17">
        <f>IF('Órdenes según Instancia'!AD159=0,"-",('Órdenes según Instancia'!Y159/'Órdenes según Instancia'!AD159))</f>
        <v>0</v>
      </c>
      <c r="R159" s="17">
        <f>IF('Órdenes según Instancia'!AE159=0,"-",('Órdenes según Instancia'!F159/'Órdenes según Instancia'!AE159))</f>
        <v>1</v>
      </c>
      <c r="S159" s="17">
        <f>IF('Órdenes según Instancia'!AE159=0,"-",('Órdenes según Instancia'!K159/'Órdenes según Instancia'!AE159))</f>
        <v>0</v>
      </c>
      <c r="T159" s="17">
        <f>IF('Órdenes según Instancia'!AE159=0,"-",('Órdenes según Instancia'!P159/'Órdenes según Instancia'!AE159))</f>
        <v>0</v>
      </c>
      <c r="U159" s="17">
        <f>IF('Órdenes según Instancia'!AE159=0,"-",('Órdenes según Instancia'!U159/('Órdenes según Instancia'!AE159)))</f>
        <v>0</v>
      </c>
      <c r="V159" s="17">
        <f>IF('Órdenes según Instancia'!AE159=0,"-",('Órdenes según Instancia'!Z159/'Órdenes según Instancia'!AE159))</f>
        <v>0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0.9375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6.25E-2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0.90909090909090906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9.0909090909090912E-2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1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0.95454545454545459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4.5454545454545456E-2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0.91666666666666663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8.3333333333333329E-2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0.97499999999999998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2.5000000000000001E-2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0.95238095238095233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4.7619047619047616E-2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 t="str">
        <f>IF('Órdenes según Instancia'!AD164=0,"-",('Órdenes según Instancia'!E164/'Órdenes según Instancia'!AD164))</f>
        <v>-</v>
      </c>
      <c r="N164" s="17" t="str">
        <f>IF('Órdenes según Instancia'!J164=0,"-",IF('Órdenes según Instancia'!AD164=0,"-",('Órdenes según Instancia'!J164/'Órdenes según Instancia'!AD164)))</f>
        <v>-</v>
      </c>
      <c r="O164" s="17" t="str">
        <f>IF('Órdenes según Instancia'!AD164=0,"-",('Órdenes según Instancia'!O164/'Órdenes según Instancia'!AD164))</f>
        <v>-</v>
      </c>
      <c r="P164" s="17" t="str">
        <f>IF('Órdenes según Instancia'!AD164=0,"-",('Órdenes según Instancia'!T164/'Órdenes según Instancia'!AD164))</f>
        <v>-</v>
      </c>
      <c r="Q164" s="17" t="str">
        <f>IF('Órdenes según Instancia'!AD164=0,"-",('Órdenes según Instancia'!Y164/'Órdenes según Instancia'!AD164))</f>
        <v>-</v>
      </c>
      <c r="R164" s="17">
        <f>IF('Órdenes según Instancia'!AE164=0,"-",('Órdenes según Instancia'!F164/'Órdenes según Instancia'!AE164))</f>
        <v>1</v>
      </c>
      <c r="S164" s="17">
        <f>IF('Órdenes según Instancia'!AE164=0,"-",('Órdenes según Instancia'!K164/'Órdenes según Instancia'!AE164))</f>
        <v>0</v>
      </c>
      <c r="T164" s="17">
        <f>IF('Órdenes según Instancia'!AE164=0,"-",('Órdenes según Instancia'!P164/'Órdenes según Instancia'!AE164))</f>
        <v>0</v>
      </c>
      <c r="U164" s="17">
        <f>IF('Órdenes según Instancia'!AE164=0,"-",('Órdenes según Instancia'!U164/('Órdenes según Instancia'!AE164)))</f>
        <v>0</v>
      </c>
      <c r="V164" s="17">
        <f>IF('Órdenes según Instancia'!AE164=0,"-",('Órdenes según Instancia'!Z164/'Órdenes según Instancia'!AE164))</f>
        <v>0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0.8571428571428571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0.14285714285714285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0.75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0.25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0.93333333333333335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6.6666666666666666E-2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0.90909090909090906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9.0909090909090912E-2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>
        <f>IF('Órdenes según Instancia'!AE174=0,"-",('Órdenes según Instancia'!F174/'Órdenes según Instancia'!AE174))</f>
        <v>1</v>
      </c>
      <c r="S174" s="17">
        <f>IF('Órdenes según Instancia'!AE174=0,"-",('Órdenes según Instancia'!K174/'Órdenes según Instancia'!AE174))</f>
        <v>0</v>
      </c>
      <c r="T174" s="17">
        <f>IF('Órdenes según Instancia'!AE174=0,"-",('Órdenes según Instancia'!P174/'Órdenes según Instancia'!AE174))</f>
        <v>0</v>
      </c>
      <c r="U174" s="17">
        <f>IF('Órdenes según Instancia'!AE174=0,"-",('Órdenes según Instancia'!U174/('Órdenes según Instancia'!AE174)))</f>
        <v>0</v>
      </c>
      <c r="V174" s="17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0.8571428571428571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0.14285714285714285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0.83333333333333337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0.16666666666666666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0.5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0.5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0.5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0.5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 t="str">
        <f>IF('Órdenes según Instancia'!AB180=0,"-",('Órdenes según Instancia'!C180/'Órdenes según Instancia'!AB180))</f>
        <v>-</v>
      </c>
      <c r="D180" s="17" t="str">
        <f>IF('Órdenes según Instancia'!AB180=0,"-",('Órdenes según Instancia'!H180/'Órdenes según Instancia'!AB180))</f>
        <v>-</v>
      </c>
      <c r="E180" s="17" t="str">
        <f>IF('Órdenes según Instancia'!AB180=0,"-",('Órdenes según Instancia'!M180/'Órdenes según Instancia'!AB180))</f>
        <v>-</v>
      </c>
      <c r="F180" s="17" t="str">
        <f>IF('Órdenes según Instancia'!AB180=0,"-",('Órdenes según Instancia'!R180/'Órdenes según Instancia'!AB180))</f>
        <v>-</v>
      </c>
      <c r="G180" s="17" t="str">
        <f>IF('Órdenes según Instancia'!AB180=0,"-",('Órdenes según Instancia'!W180/'Órdenes según Instancia'!AB180))</f>
        <v>-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 t="str">
        <f>IF('Órdenes según Instancia'!AD180=0,"-",('Órdenes según Instancia'!E180/'Órdenes según Instancia'!AD180))</f>
        <v>-</v>
      </c>
      <c r="N180" s="17" t="str">
        <f>IF('Órdenes según Instancia'!J180=0,"-",IF('Órdenes según Instancia'!AD180=0,"-",('Órdenes según Instancia'!J180/'Órdenes según Instancia'!AD180)))</f>
        <v>-</v>
      </c>
      <c r="O180" s="17" t="str">
        <f>IF('Órdenes según Instancia'!AD180=0,"-",('Órdenes según Instancia'!O180/'Órdenes según Instancia'!AD180))</f>
        <v>-</v>
      </c>
      <c r="P180" s="17" t="str">
        <f>IF('Órdenes según Instancia'!AD180=0,"-",('Órdenes según Instancia'!T180/'Órdenes según Instancia'!AD180))</f>
        <v>-</v>
      </c>
      <c r="Q180" s="17" t="str">
        <f>IF('Órdenes según Instancia'!AD180=0,"-",('Órdenes según Instancia'!Y180/'Órdenes según Instancia'!AD180))</f>
        <v>-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0.75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0.25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0.5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0.5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>
        <f>IF('Órdenes según Instancia'!AE186=0,"-",('Órdenes según Instancia'!F186/'Órdenes según Instancia'!AE186))</f>
        <v>1</v>
      </c>
      <c r="S186" s="17">
        <f>IF('Órdenes según Instancia'!AE186=0,"-",('Órdenes según Instancia'!K186/'Órdenes según Instancia'!AE186))</f>
        <v>0</v>
      </c>
      <c r="T186" s="17">
        <f>IF('Órdenes según Instancia'!AE186=0,"-",('Órdenes según Instancia'!P186/'Órdenes según Instancia'!AE186))</f>
        <v>0</v>
      </c>
      <c r="U186" s="17">
        <f>IF('Órdenes según Instancia'!AE186=0,"-",('Órdenes según Instancia'!U186/('Órdenes según Instancia'!AE186)))</f>
        <v>0</v>
      </c>
      <c r="V186" s="17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>
        <f>IF('Órdenes según Instancia'!AE189=0,"-",('Órdenes según Instancia'!F189/'Órdenes según Instancia'!AE189))</f>
        <v>1</v>
      </c>
      <c r="S189" s="17">
        <f>IF('Órdenes según Instancia'!AE189=0,"-",('Órdenes según Instancia'!K189/'Órdenes según Instancia'!AE189))</f>
        <v>0</v>
      </c>
      <c r="T189" s="17">
        <f>IF('Órdenes según Instancia'!AE189=0,"-",('Órdenes según Instancia'!P189/'Órdenes según Instancia'!AE189))</f>
        <v>0</v>
      </c>
      <c r="U189" s="17">
        <f>IF('Órdenes según Instancia'!AE189=0,"-",('Órdenes según Instancia'!U189/('Órdenes según Instancia'!AE189)))</f>
        <v>0</v>
      </c>
      <c r="V189" s="17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00000000000001" customHeight="1" thickBot="1" x14ac:dyDescent="0.25">
      <c r="B192" s="4" t="s">
        <v>389</v>
      </c>
      <c r="C192" s="17" t="str">
        <f>IF('Órdenes según Instancia'!AB192=0,"-",('Órdenes según Instancia'!C192/'Órdenes según Instancia'!AB192))</f>
        <v>-</v>
      </c>
      <c r="D192" s="17" t="str">
        <f>IF('Órdenes según Instancia'!AB192=0,"-",('Órdenes según Instancia'!H192/'Órdenes según Instancia'!AB192))</f>
        <v>-</v>
      </c>
      <c r="E192" s="17" t="str">
        <f>IF('Órdenes según Instancia'!AB192=0,"-",('Órdenes según Instancia'!M192/'Órdenes según Instancia'!AB192))</f>
        <v>-</v>
      </c>
      <c r="F192" s="17" t="str">
        <f>IF('Órdenes según Instancia'!AB192=0,"-",('Órdenes según Instancia'!R192/'Órdenes según Instancia'!AB192))</f>
        <v>-</v>
      </c>
      <c r="G192" s="17" t="str">
        <f>IF('Órdenes según Instancia'!AB192=0,"-",('Órdenes según Instancia'!W192/'Órdenes según Instancia'!AB192))</f>
        <v>-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 t="str">
        <f>IF('Órdenes según Instancia'!AD192=0,"-",('Órdenes según Instancia'!E192/'Órdenes según Instancia'!AD192))</f>
        <v>-</v>
      </c>
      <c r="N192" s="17" t="str">
        <f>IF('Órdenes según Instancia'!J192=0,"-",IF('Órdenes según Instancia'!AD192=0,"-",('Órdenes según Instancia'!J192/'Órdenes según Instancia'!AD192)))</f>
        <v>-</v>
      </c>
      <c r="O192" s="17" t="str">
        <f>IF('Órdenes según Instancia'!AD192=0,"-",('Órdenes según Instancia'!O192/'Órdenes según Instancia'!AD192))</f>
        <v>-</v>
      </c>
      <c r="P192" s="17" t="str">
        <f>IF('Órdenes según Instancia'!AD192=0,"-",('Órdenes según Instancia'!T192/'Órdenes según Instancia'!AD192))</f>
        <v>-</v>
      </c>
      <c r="Q192" s="17" t="str">
        <f>IF('Órdenes según Instancia'!AD192=0,"-",('Órdenes según Instancia'!Y192/'Órdenes según Instancia'!AD192))</f>
        <v>-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 t="str">
        <f>IF('Órdenes según Instancia'!AE193=0,"-",('Órdenes según Instancia'!F193/'Órdenes según Instancia'!AE193))</f>
        <v>-</v>
      </c>
      <c r="S193" s="17" t="str">
        <f>IF('Órdenes según Instancia'!AE193=0,"-",('Órdenes según Instancia'!K193/'Órdenes según Instancia'!AE193))</f>
        <v>-</v>
      </c>
      <c r="T193" s="17" t="str">
        <f>IF('Órdenes según Instancia'!AE193=0,"-",('Órdenes según Instancia'!P193/'Órdenes según Instancia'!AE193))</f>
        <v>-</v>
      </c>
      <c r="U193" s="17" t="str">
        <f>IF('Órdenes según Instancia'!AE193=0,"-",('Órdenes según Instancia'!U193/('Órdenes según Instancia'!AE193)))</f>
        <v>-</v>
      </c>
      <c r="V193" s="17" t="str">
        <f>IF('Órdenes según Instancia'!AE193=0,"-",('Órdenes según Instancia'!Z193/'Órdenes según Instancia'!AE193))</f>
        <v>-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0.5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0.5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0.33333333333333331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0.66666666666666663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00000000000001" customHeight="1" thickBot="1" x14ac:dyDescent="0.25">
      <c r="B197" s="4" t="s">
        <v>393</v>
      </c>
      <c r="C197" s="17">
        <f>IF('Órdenes según Instancia'!AB197=0,"-",('Órdenes según Instancia'!C197/'Órdenes según Instancia'!AB197))</f>
        <v>1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1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>
        <f>IF('Órdenes según Instancia'!AE197=0,"-",('Órdenes según Instancia'!F197/'Órdenes según Instancia'!AE197))</f>
        <v>1</v>
      </c>
      <c r="S197" s="17">
        <f>IF('Órdenes según Instancia'!AE197=0,"-",('Órdenes según Instancia'!K197/'Órdenes según Instancia'!AE197))</f>
        <v>0</v>
      </c>
      <c r="T197" s="17">
        <f>IF('Órdenes según Instancia'!AE197=0,"-",('Órdenes según Instancia'!P197/'Órdenes según Instancia'!AE197))</f>
        <v>0</v>
      </c>
      <c r="U197" s="17">
        <f>IF('Órdenes según Instancia'!AE197=0,"-",('Órdenes según Instancia'!U197/('Órdenes según Instancia'!AE197)))</f>
        <v>0</v>
      </c>
      <c r="V197" s="17">
        <f>IF('Órdenes según Instancia'!AE197=0,"-",('Órdenes según Instancia'!Z197/'Órdenes según Instancia'!AE197))</f>
        <v>0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>
        <f>IF('Órdenes según Instancia'!AE198=0,"-",('Órdenes según Instancia'!F198/'Órdenes según Instancia'!AE198))</f>
        <v>1</v>
      </c>
      <c r="S198" s="17">
        <f>IF('Órdenes según Instancia'!AE198=0,"-",('Órdenes según Instancia'!K198/'Órdenes según Instancia'!AE198))</f>
        <v>0</v>
      </c>
      <c r="T198" s="17">
        <f>IF('Órdenes según Instancia'!AE198=0,"-",('Órdenes según Instancia'!P198/'Órdenes según Instancia'!AE198))</f>
        <v>0</v>
      </c>
      <c r="U198" s="17">
        <f>IF('Órdenes según Instancia'!AE198=0,"-",('Órdenes según Instancia'!U198/('Órdenes según Instancia'!AE198)))</f>
        <v>0</v>
      </c>
      <c r="V198" s="17">
        <f>IF('Órdenes según Instancia'!AE198=0,"-",('Órdenes según Instancia'!Z198/'Órdenes según Instancia'!AE198))</f>
        <v>0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>
        <f>IF('Órdenes según Instancia'!AE199=0,"-",('Órdenes según Instancia'!F199/'Órdenes según Instancia'!AE199))</f>
        <v>1</v>
      </c>
      <c r="S199" s="17">
        <f>IF('Órdenes según Instancia'!AE199=0,"-",('Órdenes según Instancia'!K199/'Órdenes según Instancia'!AE199))</f>
        <v>0</v>
      </c>
      <c r="T199" s="17">
        <f>IF('Órdenes según Instancia'!AE199=0,"-",('Órdenes según Instancia'!P199/'Órdenes según Instancia'!AE199))</f>
        <v>0</v>
      </c>
      <c r="U199" s="17">
        <f>IF('Órdenes según Instancia'!AE199=0,"-",('Órdenes según Instancia'!U199/('Órdenes según Instancia'!AE199)))</f>
        <v>0</v>
      </c>
      <c r="V199" s="17">
        <f>IF('Órdenes según Instancia'!AE199=0,"-",('Órdenes según Instancia'!Z199/'Órdenes según Instancia'!AE199))</f>
        <v>0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0.8666666666666667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0.13333333333333333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0.8666666666666667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0.13333333333333333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 t="str">
        <f>IF('Órdenes según Instancia'!AE201=0,"-",('Órdenes según Instancia'!F201/'Órdenes según Instancia'!AE201))</f>
        <v>-</v>
      </c>
      <c r="S201" s="17" t="str">
        <f>IF('Órdenes según Instancia'!AE201=0,"-",('Órdenes según Instancia'!K201/'Órdenes según Instancia'!AE201))</f>
        <v>-</v>
      </c>
      <c r="T201" s="17" t="str">
        <f>IF('Órdenes según Instancia'!AE201=0,"-",('Órdenes según Instancia'!P201/'Órdenes según Instancia'!AE201))</f>
        <v>-</v>
      </c>
      <c r="U201" s="17" t="str">
        <f>IF('Órdenes según Instancia'!AE201=0,"-",('Órdenes según Instancia'!U201/('Órdenes según Instancia'!AE201)))</f>
        <v>-</v>
      </c>
      <c r="V201" s="17" t="str">
        <f>IF('Órdenes según Instancia'!AE201=0,"-",('Órdenes según Instancia'!Z201/'Órdenes según Instancia'!AE201))</f>
        <v>-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 t="str">
        <f>IF('Órdenes según Instancia'!AE205=0,"-",('Órdenes según Instancia'!F205/'Órdenes según Instancia'!AE205))</f>
        <v>-</v>
      </c>
      <c r="S205" s="17" t="str">
        <f>IF('Órdenes según Instancia'!AE205=0,"-",('Órdenes según Instancia'!K205/'Órdenes según Instancia'!AE205))</f>
        <v>-</v>
      </c>
      <c r="T205" s="17" t="str">
        <f>IF('Órdenes según Instancia'!AE205=0,"-",('Órdenes según Instancia'!P205/'Órdenes según Instancia'!AE205))</f>
        <v>-</v>
      </c>
      <c r="U205" s="17" t="str">
        <f>IF('Órdenes según Instancia'!AE205=0,"-",('Órdenes según Instancia'!U205/('Órdenes según Instancia'!AE205)))</f>
        <v>-</v>
      </c>
      <c r="V205" s="17" t="str">
        <f>IF('Órdenes según Instancia'!AE205=0,"-",('Órdenes según Instancia'!Z205/'Órdenes según Instancia'!AE205))</f>
        <v>-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1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1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 t="str">
        <f>IF('Órdenes según Instancia'!AE207=0,"-",('Órdenes según Instancia'!F207/'Órdenes según Instancia'!AE207))</f>
        <v>-</v>
      </c>
      <c r="S207" s="17" t="str">
        <f>IF('Órdenes según Instancia'!AE207=0,"-",('Órdenes según Instancia'!K207/'Órdenes según Instancia'!AE207))</f>
        <v>-</v>
      </c>
      <c r="T207" s="17" t="str">
        <f>IF('Órdenes según Instancia'!AE207=0,"-",('Órdenes según Instancia'!P207/'Órdenes según Instancia'!AE207))</f>
        <v>-</v>
      </c>
      <c r="U207" s="17" t="str">
        <f>IF('Órdenes según Instancia'!AE207=0,"-",('Órdenes según Instancia'!U207/('Órdenes según Instancia'!AE207)))</f>
        <v>-</v>
      </c>
      <c r="V207" s="17" t="str">
        <f>IF('Órdenes según Instancia'!AE207=0,"-",('Órdenes según Instancia'!Z207/'Órdenes según Instancia'!AE207))</f>
        <v>-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 t="str">
        <f>IF('Órdenes según Instancia'!AB209=0,"-",('Órdenes según Instancia'!C209/'Órdenes según Instancia'!AB209))</f>
        <v>-</v>
      </c>
      <c r="D209" s="17" t="str">
        <f>IF('Órdenes según Instancia'!AB209=0,"-",('Órdenes según Instancia'!H209/'Órdenes según Instancia'!AB209))</f>
        <v>-</v>
      </c>
      <c r="E209" s="17" t="str">
        <f>IF('Órdenes según Instancia'!AB209=0,"-",('Órdenes según Instancia'!M209/'Órdenes según Instancia'!AB209))</f>
        <v>-</v>
      </c>
      <c r="F209" s="17" t="str">
        <f>IF('Órdenes según Instancia'!AB209=0,"-",('Órdenes según Instancia'!R209/'Órdenes según Instancia'!AB209))</f>
        <v>-</v>
      </c>
      <c r="G209" s="17" t="str">
        <f>IF('Órdenes según Instancia'!AB209=0,"-",('Órdenes según Instancia'!W209/'Órdenes según Instancia'!AB209))</f>
        <v>-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 t="str">
        <f>IF('Órdenes según Instancia'!AD209=0,"-",('Órdenes según Instancia'!E209/'Órdenes según Instancia'!AD209))</f>
        <v>-</v>
      </c>
      <c r="N209" s="17" t="str">
        <f>IF('Órdenes según Instancia'!J209=0,"-",IF('Órdenes según Instancia'!AD209=0,"-",('Órdenes según Instancia'!J209/'Órdenes según Instancia'!AD209)))</f>
        <v>-</v>
      </c>
      <c r="O209" s="17" t="str">
        <f>IF('Órdenes según Instancia'!AD209=0,"-",('Órdenes según Instancia'!O209/'Órdenes según Instancia'!AD209))</f>
        <v>-</v>
      </c>
      <c r="P209" s="17" t="str">
        <f>IF('Órdenes según Instancia'!AD209=0,"-",('Órdenes según Instancia'!T209/'Órdenes según Instancia'!AD209))</f>
        <v>-</v>
      </c>
      <c r="Q209" s="17" t="str">
        <f>IF('Órdenes según Instancia'!AD209=0,"-",('Órdenes según Instancia'!Y209/'Órdenes según Instancia'!AD209))</f>
        <v>-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0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1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>
        <f>IF('Órdenes según Instancia'!AD211=0,"-",('Órdenes según Instancia'!E211/'Órdenes según Instancia'!AD211))</f>
        <v>0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1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0.875</v>
      </c>
      <c r="D212" s="17">
        <f>IF('Órdenes según Instancia'!AB212=0,"-",('Órdenes según Instancia'!H212/'Órdenes según Instancia'!AB212))</f>
        <v>0.125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0.8</v>
      </c>
      <c r="N212" s="17">
        <f>IF('Órdenes según Instancia'!J212=0,"-",IF('Órdenes según Instancia'!AD212=0,"-",('Órdenes según Instancia'!J212/'Órdenes según Instancia'!AD212)))</f>
        <v>0.2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0.5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0.5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0.5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0.5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>
        <f>IF('Órdenes según Instancia'!AC217=0,"-",('Órdenes según Instancia'!D217/'Órdenes según Instancia'!AC217))</f>
        <v>1</v>
      </c>
      <c r="I217" s="17">
        <f>IF('Órdenes según Instancia'!AC217=0,"-",('Órdenes según Instancia'!I217/'Órdenes según Instancia'!AC217))</f>
        <v>0</v>
      </c>
      <c r="J217" s="17">
        <f>IF('Órdenes según Instancia'!AC217=0,"-",('Órdenes según Instancia'!N217/'Órdenes según Instancia'!AC217))</f>
        <v>0</v>
      </c>
      <c r="K217" s="17">
        <f>IF('Órdenes según Instancia'!AC217=0,"-",('Órdenes según Instancia'!S217/'Órdenes según Instancia'!AC217))</f>
        <v>0</v>
      </c>
      <c r="L217" s="17">
        <f>IF('Órdenes según Instancia'!AC217=0,"-",('Órdenes según Instancia'!X217/'Órdenes según Instancia'!AC217))</f>
        <v>0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 t="str">
        <f>IF('Órdenes según Instancia'!AE217=0,"-",('Órdenes según Instancia'!F217/'Órdenes según Instancia'!AE217))</f>
        <v>-</v>
      </c>
      <c r="S217" s="17" t="str">
        <f>IF('Órdenes según Instancia'!AE217=0,"-",('Órdenes según Instancia'!K217/'Órdenes según Instancia'!AE217))</f>
        <v>-</v>
      </c>
      <c r="T217" s="17" t="str">
        <f>IF('Órdenes según Instancia'!AE217=0,"-",('Órdenes según Instancia'!P217/'Órdenes según Instancia'!AE217))</f>
        <v>-</v>
      </c>
      <c r="U217" s="17" t="str">
        <f>IF('Órdenes según Instancia'!AE217=0,"-",('Órdenes según Instancia'!U217/('Órdenes según Instancia'!AE217)))</f>
        <v>-</v>
      </c>
      <c r="V217" s="17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0.8571428571428571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0.14285714285714285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0.82758620689655171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0.17241379310344829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0.66666666666666663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0.33333333333333331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0.66666666666666663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0.33333333333333331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0.53846153846153844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0.46153846153846156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0.33333333333333331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0.66666666666666663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 t="str">
        <f>IF('Órdenes según Instancia'!AE227=0,"-",('Órdenes según Instancia'!F227/'Órdenes según Instancia'!AE227))</f>
        <v>-</v>
      </c>
      <c r="S227" s="17" t="str">
        <f>IF('Órdenes según Instancia'!AE227=0,"-",('Órdenes según Instancia'!K227/'Órdenes según Instancia'!AE227))</f>
        <v>-</v>
      </c>
      <c r="T227" s="17" t="str">
        <f>IF('Órdenes según Instancia'!AE227=0,"-",('Órdenes según Instancia'!P227/'Órdenes según Instancia'!AE227))</f>
        <v>-</v>
      </c>
      <c r="U227" s="17" t="str">
        <f>IF('Órdenes según Instancia'!AE227=0,"-",('Órdenes según Instancia'!U227/('Órdenes según Instancia'!AE227)))</f>
        <v>-</v>
      </c>
      <c r="V227" s="17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0.7142857142857143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7.1428571428571425E-2</v>
      </c>
      <c r="F228" s="17">
        <f>IF('Órdenes según Instancia'!AB228=0,"-",('Órdenes según Instancia'!R228/'Órdenes según Instancia'!AB228))</f>
        <v>0.21428571428571427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0.7142857142857143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7.1428571428571425E-2</v>
      </c>
      <c r="P228" s="17">
        <f>IF('Órdenes según Instancia'!AD228=0,"-",('Órdenes según Instancia'!T228/'Órdenes según Instancia'!AD228))</f>
        <v>0.21428571428571427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>
        <f>IF('Órdenes según Instancia'!AE230=0,"-",('Órdenes según Instancia'!F230/'Órdenes según Instancia'!AE230))</f>
        <v>1</v>
      </c>
      <c r="S230" s="17">
        <f>IF('Órdenes según Instancia'!AE230=0,"-",('Órdenes según Instancia'!K230/'Órdenes según Instancia'!AE230))</f>
        <v>0</v>
      </c>
      <c r="T230" s="17">
        <f>IF('Órdenes según Instancia'!AE230=0,"-",('Órdenes según Instancia'!P230/'Órdenes según Instancia'!AE230))</f>
        <v>0</v>
      </c>
      <c r="U230" s="17">
        <f>IF('Órdenes según Instancia'!AE230=0,"-",('Órdenes según Instancia'!U230/('Órdenes según Instancia'!AE230)))</f>
        <v>0</v>
      </c>
      <c r="V230" s="17">
        <f>IF('Órdenes según Instancia'!AE230=0,"-",('Órdenes según Instancia'!Z230/'Órdenes según Instancia'!AE230))</f>
        <v>0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1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 t="str">
        <f>IF('Órdenes según Instancia'!AD233=0,"-",('Órdenes según Instancia'!E233/'Órdenes según Instancia'!AD233))</f>
        <v>-</v>
      </c>
      <c r="N233" s="17" t="str">
        <f>IF('Órdenes según Instancia'!J233=0,"-",IF('Órdenes según Instancia'!AD233=0,"-",('Órdenes según Instancia'!J233/'Órdenes según Instancia'!AD233)))</f>
        <v>-</v>
      </c>
      <c r="O233" s="17" t="str">
        <f>IF('Órdenes según Instancia'!AD233=0,"-",('Órdenes según Instancia'!O233/'Órdenes según Instancia'!AD233))</f>
        <v>-</v>
      </c>
      <c r="P233" s="17" t="str">
        <f>IF('Órdenes según Instancia'!AD233=0,"-",('Órdenes según Instancia'!T233/'Órdenes según Instancia'!AD233))</f>
        <v>-</v>
      </c>
      <c r="Q233" s="17" t="str">
        <f>IF('Órdenes según Instancia'!AD233=0,"-",('Órdenes según Instancia'!Y233/'Órdenes según Instancia'!AD233))</f>
        <v>-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>
        <f>IF('Órdenes según Instancia'!AD235=0,"-",('Órdenes según Instancia'!E235/'Órdenes según Instancia'!AD235))</f>
        <v>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 t="str">
        <f>IF('Órdenes según Instancia'!AE238=0,"-",('Órdenes según Instancia'!F238/'Órdenes según Instancia'!AE238))</f>
        <v>-</v>
      </c>
      <c r="S238" s="17" t="str">
        <f>IF('Órdenes según Instancia'!AE238=0,"-",('Órdenes según Instancia'!K238/'Órdenes según Instancia'!AE238))</f>
        <v>-</v>
      </c>
      <c r="T238" s="17" t="str">
        <f>IF('Órdenes según Instancia'!AE238=0,"-",('Órdenes según Instancia'!P238/'Órdenes según Instancia'!AE238))</f>
        <v>-</v>
      </c>
      <c r="U238" s="17" t="str">
        <f>IF('Órdenes según Instancia'!AE238=0,"-",('Órdenes según Instancia'!U238/('Órdenes según Instancia'!AE238)))</f>
        <v>-</v>
      </c>
      <c r="V238" s="17" t="str">
        <f>IF('Órdenes según Instancia'!AE238=0,"-",('Órdenes según Instancia'!Z238/'Órdenes según Instancia'!AE238))</f>
        <v>-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0.92592592592592593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7.407407407407407E-2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0.83333333333333337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0.16666666666666666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0.97499999999999998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2.5000000000000001E-2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0.95454545454545459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4.5454545454545456E-2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0.98076923076923073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1.9230769230769232E-2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0.93333333333333335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6.6666666666666666E-2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>
        <f>IF('Órdenes según Instancia'!AC250=0,"-",('Órdenes según Instancia'!D250/'Órdenes según Instancia'!AC250))</f>
        <v>1</v>
      </c>
      <c r="I250" s="17">
        <f>IF('Órdenes según Instancia'!AC250=0,"-",('Órdenes según Instancia'!I250/'Órdenes según Instancia'!AC250))</f>
        <v>0</v>
      </c>
      <c r="J250" s="17">
        <f>IF('Órdenes según Instancia'!AC250=0,"-",('Órdenes según Instancia'!N250/'Órdenes según Instancia'!AC250))</f>
        <v>0</v>
      </c>
      <c r="K250" s="17">
        <f>IF('Órdenes según Instancia'!AC250=0,"-",('Órdenes según Instancia'!S250/'Órdenes según Instancia'!AC250))</f>
        <v>0</v>
      </c>
      <c r="L250" s="17">
        <f>IF('Órdenes según Instancia'!AC250=0,"-",('Órdenes según Instancia'!X250/'Órdenes según Instancia'!AC250))</f>
        <v>0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0.90476190476190477</v>
      </c>
      <c r="D252" s="17">
        <f>IF('Órdenes según Instancia'!AB252=0,"-",('Órdenes según Instancia'!H252/'Órdenes según Instancia'!AB252))</f>
        <v>4.7619047619047616E-2</v>
      </c>
      <c r="E252" s="17">
        <f>IF('Órdenes según Instancia'!AB252=0,"-",('Órdenes según Instancia'!M252/'Órdenes según Instancia'!AB252))</f>
        <v>4.7619047619047616E-2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0.81818181818181823</v>
      </c>
      <c r="N252" s="17">
        <f>IF('Órdenes según Instancia'!J252=0,"-",IF('Órdenes según Instancia'!AD252=0,"-",('Órdenes según Instancia'!J252/'Órdenes según Instancia'!AD252)))</f>
        <v>9.0909090909090912E-2</v>
      </c>
      <c r="O252" s="17">
        <f>IF('Órdenes según Instancia'!AD252=0,"-",('Órdenes según Instancia'!O252/'Órdenes según Instancia'!AD252))</f>
        <v>9.0909090909090912E-2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1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0.92307692307692313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7.6923076923076927E-2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0.9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0.1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0.7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0.3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0.66666666666666663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0.33333333333333331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1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1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1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0.93939393939393945</v>
      </c>
      <c r="D282" s="17">
        <f>IF('Órdenes según Instancia'!AB282=0,"-",('Órdenes según Instancia'!H282/'Órdenes según Instancia'!AB282))</f>
        <v>3.0303030303030304E-2</v>
      </c>
      <c r="E282" s="17">
        <f>IF('Órdenes según Instancia'!AB282=0,"-",('Órdenes según Instancia'!M282/'Órdenes según Instancia'!AB282))</f>
        <v>3.0303030303030304E-2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0.94117647058823528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5.8823529411764705E-2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0.9375</v>
      </c>
      <c r="S282" s="17">
        <f>IF('Órdenes según Instancia'!AE282=0,"-",('Órdenes según Instancia'!K282/'Órdenes según Instancia'!AE282))</f>
        <v>6.25E-2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0.9642857142857143</v>
      </c>
      <c r="D283" s="17">
        <f>IF('Órdenes según Instancia'!AB283=0,"-",('Órdenes según Instancia'!H283/'Órdenes según Instancia'!AB283))</f>
        <v>3.5714285714285712E-2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0.91666666666666663</v>
      </c>
      <c r="N283" s="17">
        <f>IF('Órdenes según Instancia'!J283=0,"-",IF('Órdenes según Instancia'!AD283=0,"-",('Órdenes según Instancia'!J283/'Órdenes según Instancia'!AD283)))</f>
        <v>8.3333333333333329E-2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 t="str">
        <f>IF('Órdenes según Instancia'!AD286=0,"-",('Órdenes según Instancia'!E286/'Órdenes según Instancia'!AD286))</f>
        <v>-</v>
      </c>
      <c r="N286" s="17" t="str">
        <f>IF('Órdenes según Instancia'!J286=0,"-",IF('Órdenes según Instancia'!AD286=0,"-",('Órdenes según Instancia'!J286/'Órdenes según Instancia'!AD286)))</f>
        <v>-</v>
      </c>
      <c r="O286" s="17" t="str">
        <f>IF('Órdenes según Instancia'!AD286=0,"-",('Órdenes según Instancia'!O286/'Órdenes según Instancia'!AD286))</f>
        <v>-</v>
      </c>
      <c r="P286" s="17" t="str">
        <f>IF('Órdenes según Instancia'!AD286=0,"-",('Órdenes según Instancia'!T286/'Órdenes según Instancia'!AD286))</f>
        <v>-</v>
      </c>
      <c r="Q286" s="17" t="str">
        <f>IF('Órdenes según Instancia'!AD286=0,"-",('Órdenes según Instancia'!Y286/'Órdenes según Instancia'!AD286))</f>
        <v>-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0.5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0.5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0.38461538461538464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0.61538461538461542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 t="str">
        <f>IF('Órdenes según Instancia'!AE289=0,"-",('Órdenes según Instancia'!F289/'Órdenes según Instancia'!AE289))</f>
        <v>-</v>
      </c>
      <c r="S289" s="17" t="str">
        <f>IF('Órdenes según Instancia'!AE289=0,"-",('Órdenes según Instancia'!K289/'Órdenes según Instancia'!AE289))</f>
        <v>-</v>
      </c>
      <c r="T289" s="17" t="str">
        <f>IF('Órdenes según Instancia'!AE289=0,"-",('Órdenes según Instancia'!P289/'Órdenes según Instancia'!AE289))</f>
        <v>-</v>
      </c>
      <c r="U289" s="17" t="str">
        <f>IF('Órdenes según Instancia'!AE289=0,"-",('Órdenes según Instancia'!U289/('Órdenes según Instancia'!AE289)))</f>
        <v>-</v>
      </c>
      <c r="V289" s="17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0.95652173913043481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4.3478260869565216E-2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0.93333333333333335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6.6666666666666666E-2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1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>
        <f>IF('Órdenes según Instancia'!AB294=0,"-",('Órdenes según Instancia'!C294/'Órdenes según Instancia'!AB294))</f>
        <v>0.81818181818181823</v>
      </c>
      <c r="D294" s="17">
        <f>IF('Órdenes según Instancia'!AB294=0,"-",('Órdenes según Instancia'!H294/'Órdenes según Instancia'!AB294))</f>
        <v>0</v>
      </c>
      <c r="E294" s="17">
        <f>IF('Órdenes según Instancia'!AB294=0,"-",('Órdenes según Instancia'!M294/'Órdenes según Instancia'!AB294))</f>
        <v>0.18181818181818182</v>
      </c>
      <c r="F294" s="17">
        <f>IF('Órdenes según Instancia'!AB294=0,"-",('Órdenes según Instancia'!R294/'Órdenes según Instancia'!AB294))</f>
        <v>0</v>
      </c>
      <c r="G294" s="17">
        <f>IF('Órdenes según Instancia'!AB294=0,"-",('Órdenes según Instancia'!W294/'Órdenes según Instancia'!AB294))</f>
        <v>0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>
        <f>IF('Órdenes según Instancia'!AD294=0,"-",('Órdenes según Instancia'!E294/'Órdenes según Instancia'!AD294))</f>
        <v>0.76470588235294112</v>
      </c>
      <c r="N294" s="17" t="str">
        <f>IF('Órdenes según Instancia'!J294=0,"-",IF('Órdenes según Instancia'!AD294=0,"-",('Órdenes según Instancia'!J294/'Órdenes según Instancia'!AD294)))</f>
        <v>-</v>
      </c>
      <c r="O294" s="17">
        <f>IF('Órdenes según Instancia'!AD294=0,"-",('Órdenes según Instancia'!O294/'Órdenes según Instancia'!AD294))</f>
        <v>0.23529411764705882</v>
      </c>
      <c r="P294" s="17">
        <f>IF('Órdenes según Instancia'!AD294=0,"-",('Órdenes según Instancia'!T294/'Órdenes según Instancia'!AD294))</f>
        <v>0</v>
      </c>
      <c r="Q294" s="17">
        <f>IF('Órdenes según Instancia'!AD294=0,"-",('Órdenes según Instancia'!Y294/'Órdenes según Instancia'!AD294))</f>
        <v>0</v>
      </c>
      <c r="R294" s="17">
        <f>IF('Órdenes según Instancia'!AE294=0,"-",('Órdenes según Instancia'!F294/'Órdenes según Instancia'!AE294))</f>
        <v>1</v>
      </c>
      <c r="S294" s="17">
        <f>IF('Órdenes según Instancia'!AE294=0,"-",('Órdenes según Instancia'!K294/'Órdenes según Instancia'!AE294))</f>
        <v>0</v>
      </c>
      <c r="T294" s="17">
        <f>IF('Órdenes según Instancia'!AE294=0,"-",('Órdenes según Instancia'!P294/'Órdenes según Instancia'!AE294))</f>
        <v>0</v>
      </c>
      <c r="U294" s="17">
        <f>IF('Órdenes según Instancia'!AE294=0,"-",('Órdenes según Instancia'!U294/('Órdenes según Instancia'!AE294)))</f>
        <v>0</v>
      </c>
      <c r="V294" s="17">
        <f>IF('Órdenes según Instancia'!AE294=0,"-",('Órdenes según Instancia'!Z294/'Órdenes según Instancia'!AE294))</f>
        <v>0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0.88235294117647056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0.11764705882352941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0.83333333333333337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0.16666666666666666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0.93333333333333335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6.6666666666666666E-2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0.8571428571428571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0.14285714285714285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1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1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1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>
        <f>IF('Órdenes según Instancia'!AB299=0,"-",('Órdenes según Instancia'!C299/'Órdenes según Instancia'!AB299))</f>
        <v>1</v>
      </c>
      <c r="D299" s="17">
        <f>IF('Órdenes según Instancia'!AB299=0,"-",('Órdenes según Instancia'!H299/'Órdenes según Instancia'!AB299))</f>
        <v>0</v>
      </c>
      <c r="E299" s="17">
        <f>IF('Órdenes según Instancia'!AB299=0,"-",('Órdenes según Instancia'!M299/'Órdenes según Instancia'!AB299))</f>
        <v>0</v>
      </c>
      <c r="F299" s="17">
        <f>IF('Órdenes según Instancia'!AB299=0,"-",('Órdenes según Instancia'!R299/'Órdenes según Instancia'!AB299))</f>
        <v>0</v>
      </c>
      <c r="G299" s="17">
        <f>IF('Órdenes según Instancia'!AB299=0,"-",('Órdenes según Instancia'!W299/'Órdenes según Instancia'!AB299))</f>
        <v>0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>
        <f>IF('Órdenes según Instancia'!AD299=0,"-",('Órdenes según Instancia'!E299/'Órdenes según Instancia'!AD299))</f>
        <v>1</v>
      </c>
      <c r="N299" s="17" t="str">
        <f>IF('Órdenes según Instancia'!J299=0,"-",IF('Órdenes según Instancia'!AD299=0,"-",('Órdenes según Instancia'!J299/'Órdenes según Instancia'!AD299)))</f>
        <v>-</v>
      </c>
      <c r="O299" s="17">
        <f>IF('Órdenes según Instancia'!AD299=0,"-",('Órdenes según Instancia'!O299/'Órdenes según Instancia'!AD299))</f>
        <v>0</v>
      </c>
      <c r="P299" s="17">
        <f>IF('Órdenes según Instancia'!AD299=0,"-",('Órdenes según Instancia'!T299/'Órdenes según Instancia'!AD299))</f>
        <v>0</v>
      </c>
      <c r="Q299" s="17">
        <f>IF('Órdenes según Instancia'!AD299=0,"-",('Órdenes según Instancia'!Y299/'Órdenes según Instancia'!AD299))</f>
        <v>0</v>
      </c>
      <c r="R299" s="17">
        <f>IF('Órdenes según Instancia'!AE299=0,"-",('Órdenes según Instancia'!F299/'Órdenes según Instancia'!AE299))</f>
        <v>1</v>
      </c>
      <c r="S299" s="17">
        <f>IF('Órdenes según Instancia'!AE299=0,"-",('Órdenes según Instancia'!K299/'Órdenes según Instancia'!AE299))</f>
        <v>0</v>
      </c>
      <c r="T299" s="17">
        <f>IF('Órdenes según Instancia'!AE299=0,"-",('Órdenes según Instancia'!P299/'Órdenes según Instancia'!AE299))</f>
        <v>0</v>
      </c>
      <c r="U299" s="17">
        <f>IF('Órdenes según Instancia'!AE299=0,"-",('Órdenes según Instancia'!U299/('Órdenes según Instancia'!AE299)))</f>
        <v>0</v>
      </c>
      <c r="V299" s="17">
        <f>IF('Órdenes según Instancia'!AE299=0,"-",('Órdenes según Instancia'!Z299/'Órdenes según Instancia'!AE299))</f>
        <v>0</v>
      </c>
    </row>
    <row r="300" spans="2:22" ht="20.100000000000001" customHeight="1" thickBot="1" x14ac:dyDescent="0.25">
      <c r="B300" s="4" t="s">
        <v>480</v>
      </c>
      <c r="C300" s="17">
        <f>IF('Órdenes según Instancia'!AB300=0,"-",('Órdenes según Instancia'!C300/'Órdenes según Instancia'!AB300))</f>
        <v>1</v>
      </c>
      <c r="D300" s="17">
        <f>IF('Órdenes según Instancia'!AB300=0,"-",('Órdenes según Instancia'!H300/'Órdenes según Instancia'!AB300))</f>
        <v>0</v>
      </c>
      <c r="E300" s="17">
        <f>IF('Órdenes según Instancia'!AB300=0,"-",('Órdenes según Instancia'!M300/'Órdenes según Instancia'!AB300))</f>
        <v>0</v>
      </c>
      <c r="F300" s="17">
        <f>IF('Órdenes según Instancia'!AB300=0,"-",('Órdenes según Instancia'!R300/'Órdenes según Instancia'!AB300))</f>
        <v>0</v>
      </c>
      <c r="G300" s="17">
        <f>IF('Órdenes según Instancia'!AB300=0,"-",('Órdenes según Instancia'!W300/'Órdenes según Instancia'!AB300))</f>
        <v>0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>
        <f>IF('Órdenes según Instancia'!AD300=0,"-",('Órdenes según Instancia'!E300/'Órdenes según Instancia'!AD300))</f>
        <v>1</v>
      </c>
      <c r="N300" s="17" t="str">
        <f>IF('Órdenes según Instancia'!J300=0,"-",IF('Órdenes según Instancia'!AD300=0,"-",('Órdenes según Instancia'!J300/'Órdenes según Instancia'!AD300)))</f>
        <v>-</v>
      </c>
      <c r="O300" s="17">
        <f>IF('Órdenes según Instancia'!AD300=0,"-",('Órdenes según Instancia'!O300/'Órdenes según Instancia'!AD300))</f>
        <v>0</v>
      </c>
      <c r="P300" s="17">
        <f>IF('Órdenes según Instancia'!AD300=0,"-",('Órdenes según Instancia'!T300/'Órdenes según Instancia'!AD300))</f>
        <v>0</v>
      </c>
      <c r="Q300" s="17">
        <f>IF('Órdenes según Instancia'!AD300=0,"-",('Órdenes según Instancia'!Y300/'Órdenes según Instancia'!AD300))</f>
        <v>0</v>
      </c>
      <c r="R300" s="17">
        <f>IF('Órdenes según Instancia'!AE300=0,"-",('Órdenes según Instancia'!F300/'Órdenes según Instancia'!AE300))</f>
        <v>1</v>
      </c>
      <c r="S300" s="17">
        <f>IF('Órdenes según Instancia'!AE300=0,"-",('Órdenes según Instancia'!K300/'Órdenes según Instancia'!AE300))</f>
        <v>0</v>
      </c>
      <c r="T300" s="17">
        <f>IF('Órdenes según Instancia'!AE300=0,"-",('Órdenes según Instancia'!P300/'Órdenes según Instancia'!AE300))</f>
        <v>0</v>
      </c>
      <c r="U300" s="17">
        <f>IF('Órdenes según Instancia'!AE300=0,"-",('Órdenes según Instancia'!U300/('Órdenes según Instancia'!AE300)))</f>
        <v>0</v>
      </c>
      <c r="V300" s="17">
        <f>IF('Órdenes según Instancia'!AE300=0,"-",('Órdenes según Instancia'!Z300/'Órdenes según Instancia'!AE300))</f>
        <v>0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 t="str">
        <f>IF('Órdenes según Instancia'!AE301=0,"-",('Órdenes según Instancia'!F301/'Órdenes según Instancia'!AE301))</f>
        <v>-</v>
      </c>
      <c r="S301" s="17" t="str">
        <f>IF('Órdenes según Instancia'!AE301=0,"-",('Órdenes según Instancia'!K301/'Órdenes según Instancia'!AE301))</f>
        <v>-</v>
      </c>
      <c r="T301" s="17" t="str">
        <f>IF('Órdenes según Instancia'!AE301=0,"-",('Órdenes según Instancia'!P301/'Órdenes según Instancia'!AE301))</f>
        <v>-</v>
      </c>
      <c r="U301" s="17" t="str">
        <f>IF('Órdenes según Instancia'!AE301=0,"-",('Órdenes según Instancia'!U301/('Órdenes según Instancia'!AE301)))</f>
        <v>-</v>
      </c>
      <c r="V301" s="17" t="str">
        <f>IF('Órdenes según Instancia'!AE301=0,"-",('Órdenes según Instancia'!Z301/'Órdenes según Instancia'!AE301))</f>
        <v>-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0.61111111111111116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0.3888888888888889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0.47499999999999998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0.52500000000000002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0.93103448275862066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6.8965517241379309E-2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0.92592592592592593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7.407407407407407E-2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0.8571428571428571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0.14285714285714285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0.83333333333333337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0.16666666666666666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>
        <f>IF('Órdenes según Instancia'!AE309=0,"-",('Órdenes según Instancia'!F309/'Órdenes según Instancia'!AE309))</f>
        <v>1</v>
      </c>
      <c r="S309" s="17">
        <f>IF('Órdenes según Instancia'!AE309=0,"-",('Órdenes según Instancia'!K309/'Órdenes según Instancia'!AE309))</f>
        <v>0</v>
      </c>
      <c r="T309" s="17">
        <f>IF('Órdenes según Instancia'!AE309=0,"-",('Órdenes según Instancia'!P309/'Órdenes según Instancia'!AE309))</f>
        <v>0</v>
      </c>
      <c r="U309" s="17">
        <f>IF('Órdenes según Instancia'!AE309=0,"-",('Órdenes según Instancia'!U309/('Órdenes según Instancia'!AE309)))</f>
        <v>0</v>
      </c>
      <c r="V309" s="17">
        <f>IF('Órdenes según Instancia'!AE309=0,"-",('Órdenes según Instancia'!Z309/'Órdenes según Instancia'!AE309))</f>
        <v>0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0.875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0.125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0.83333333333333337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0.16666666666666666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 t="str">
        <f>IF('Órdenes según Instancia'!AE312=0,"-",('Órdenes según Instancia'!F312/'Órdenes según Instancia'!AE312))</f>
        <v>-</v>
      </c>
      <c r="S312" s="17" t="str">
        <f>IF('Órdenes según Instancia'!AE312=0,"-",('Órdenes según Instancia'!K312/'Órdenes según Instancia'!AE312))</f>
        <v>-</v>
      </c>
      <c r="T312" s="17" t="str">
        <f>IF('Órdenes según Instancia'!AE312=0,"-",('Órdenes según Instancia'!P312/'Órdenes según Instancia'!AE312))</f>
        <v>-</v>
      </c>
      <c r="U312" s="17" t="str">
        <f>IF('Órdenes según Instancia'!AE312=0,"-",('Órdenes según Instancia'!U312/('Órdenes según Instancia'!AE312)))</f>
        <v>-</v>
      </c>
      <c r="V312" s="17" t="str">
        <f>IF('Órdenes según Instancia'!AE312=0,"-",('Órdenes según Instancia'!Z312/'Órdenes según Instancia'!AE312))</f>
        <v>-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0.96415770609318996</v>
      </c>
      <c r="D313" s="17">
        <f>IF('Órdenes según Instancia'!AB313=0,"-",('Órdenes según Instancia'!H313/'Órdenes según Instancia'!AB313))</f>
        <v>3.5842293906810036E-3</v>
      </c>
      <c r="E313" s="17">
        <f>IF('Órdenes según Instancia'!AB313=0,"-",('Órdenes según Instancia'!M313/'Órdenes según Instancia'!AB313))</f>
        <v>1.4336917562724014E-2</v>
      </c>
      <c r="F313" s="17">
        <f>IF('Órdenes según Instancia'!AB313=0,"-",('Órdenes según Instancia'!R313/'Órdenes según Instancia'!AB313))</f>
        <v>1.7921146953405017E-2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0.95360824742268047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2.0618556701030927E-2</v>
      </c>
      <c r="P313" s="17">
        <f>IF('Órdenes según Instancia'!AD313=0,"-",('Órdenes según Instancia'!T313/'Órdenes según Instancia'!AD313))</f>
        <v>2.5773195876288658E-2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0.98717948717948723</v>
      </c>
      <c r="S313" s="17">
        <f>IF('Órdenes según Instancia'!AE313=0,"-",('Órdenes según Instancia'!K313/'Órdenes según Instancia'!AE313))</f>
        <v>1.282051282051282E-2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0.96153846153846156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3.8461538461538464E-2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0.9375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6.25E-2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 t="str">
        <f>IF('Órdenes según Instancia'!AE315=0,"-",('Órdenes según Instancia'!F315/'Órdenes según Instancia'!AE315))</f>
        <v>-</v>
      </c>
      <c r="S315" s="17" t="str">
        <f>IF('Órdenes según Instancia'!AE315=0,"-",('Órdenes según Instancia'!K315/'Órdenes según Instancia'!AE315))</f>
        <v>-</v>
      </c>
      <c r="T315" s="17" t="str">
        <f>IF('Órdenes según Instancia'!AE315=0,"-",('Órdenes según Instancia'!P315/'Órdenes según Instancia'!AE315))</f>
        <v>-</v>
      </c>
      <c r="U315" s="17" t="str">
        <f>IF('Órdenes según Instancia'!AE315=0,"-",('Órdenes según Instancia'!U315/('Órdenes según Instancia'!AE315)))</f>
        <v>-</v>
      </c>
      <c r="V315" s="17" t="str">
        <f>IF('Órdenes según Instancia'!AE315=0,"-",('Órdenes según Instancia'!Z315/'Órdenes según Instancia'!AE315))</f>
        <v>-</v>
      </c>
    </row>
    <row r="316" spans="2:22" ht="20.100000000000001" customHeight="1" thickBot="1" x14ac:dyDescent="0.25">
      <c r="B316" s="4" t="s">
        <v>495</v>
      </c>
      <c r="C316" s="17">
        <f>IF('Órdenes según Instancia'!AB316=0,"-",('Órdenes según Instancia'!C316/'Órdenes según Instancia'!AB316))</f>
        <v>1</v>
      </c>
      <c r="D316" s="17">
        <f>IF('Órdenes según Instancia'!AB316=0,"-",('Órdenes según Instancia'!H316/'Órdenes según Instancia'!AB316))</f>
        <v>0</v>
      </c>
      <c r="E316" s="17">
        <f>IF('Órdenes según Instancia'!AB316=0,"-",('Órdenes según Instancia'!M316/'Órdenes según Instancia'!AB316))</f>
        <v>0</v>
      </c>
      <c r="F316" s="17">
        <f>IF('Órdenes según Instancia'!AB316=0,"-",('Órdenes según Instancia'!R316/'Órdenes según Instancia'!AB316))</f>
        <v>0</v>
      </c>
      <c r="G316" s="17">
        <f>IF('Órdenes según Instancia'!AB316=0,"-",('Órdenes según Instancia'!W316/'Órdenes según Instancia'!AB316))</f>
        <v>0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>
        <f>IF('Órdenes según Instancia'!AD316=0,"-",('Órdenes según Instancia'!E316/'Órdenes según Instancia'!AD316))</f>
        <v>1</v>
      </c>
      <c r="N316" s="17" t="str">
        <f>IF('Órdenes según Instancia'!J316=0,"-",IF('Órdenes según Instancia'!AD316=0,"-",('Órdenes según Instancia'!J316/'Órdenes según Instancia'!AD316)))</f>
        <v>-</v>
      </c>
      <c r="O316" s="17">
        <f>IF('Órdenes según Instancia'!AD316=0,"-",('Órdenes según Instancia'!O316/'Órdenes según Instancia'!AD316))</f>
        <v>0</v>
      </c>
      <c r="P316" s="17">
        <f>IF('Órdenes según Instancia'!AD316=0,"-",('Órdenes según Instancia'!T316/'Órdenes según Instancia'!AD316))</f>
        <v>0</v>
      </c>
      <c r="Q316" s="17">
        <f>IF('Órdenes según Instancia'!AD316=0,"-",('Órdenes según Instancia'!Y316/'Órdenes según Instancia'!AD316))</f>
        <v>0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 t="str">
        <f>IF('Órdenes según Instancia'!AE318=0,"-",('Órdenes según Instancia'!F318/'Órdenes según Instancia'!AE318))</f>
        <v>-</v>
      </c>
      <c r="S318" s="17" t="str">
        <f>IF('Órdenes según Instancia'!AE318=0,"-",('Órdenes según Instancia'!K318/'Órdenes según Instancia'!AE318))</f>
        <v>-</v>
      </c>
      <c r="T318" s="17" t="str">
        <f>IF('Órdenes según Instancia'!AE318=0,"-",('Órdenes según Instancia'!P318/'Órdenes según Instancia'!AE318))</f>
        <v>-</v>
      </c>
      <c r="U318" s="17" t="str">
        <f>IF('Órdenes según Instancia'!AE318=0,"-",('Órdenes según Instancia'!U318/('Órdenes según Instancia'!AE318)))</f>
        <v>-</v>
      </c>
      <c r="V318" s="17" t="str">
        <f>IF('Órdenes según Instancia'!AE318=0,"-",('Órdenes según Instancia'!Z318/'Órdenes según Instancia'!AE318))</f>
        <v>-</v>
      </c>
    </row>
    <row r="319" spans="2:22" ht="20.100000000000001" customHeight="1" thickBot="1" x14ac:dyDescent="0.25">
      <c r="B319" s="4" t="s">
        <v>498</v>
      </c>
      <c r="C319" s="17">
        <f>IF('Órdenes según Instancia'!AB319=0,"-",('Órdenes según Instancia'!C319/'Órdenes según Instancia'!AB319))</f>
        <v>0.52380952380952384</v>
      </c>
      <c r="D319" s="17">
        <f>IF('Órdenes según Instancia'!AB319=0,"-",('Órdenes según Instancia'!H319/'Órdenes según Instancia'!AB319))</f>
        <v>0</v>
      </c>
      <c r="E319" s="17">
        <f>IF('Órdenes según Instancia'!AB319=0,"-",('Órdenes según Instancia'!M319/'Órdenes según Instancia'!AB319))</f>
        <v>0.26190476190476192</v>
      </c>
      <c r="F319" s="17">
        <f>IF('Órdenes según Instancia'!AB319=0,"-",('Órdenes según Instancia'!R319/'Órdenes según Instancia'!AB319))</f>
        <v>0.21428571428571427</v>
      </c>
      <c r="G319" s="17">
        <f>IF('Órdenes según Instancia'!AB319=0,"-",('Órdenes según Instancia'!W319/'Órdenes según Instancia'!AB319))</f>
        <v>0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>
        <f>IF('Órdenes según Instancia'!AD319=0,"-",('Órdenes según Instancia'!E319/'Órdenes según Instancia'!AD319))</f>
        <v>0.5</v>
      </c>
      <c r="N319" s="17" t="str">
        <f>IF('Órdenes según Instancia'!J319=0,"-",IF('Órdenes según Instancia'!AD319=0,"-",('Órdenes según Instancia'!J319/'Órdenes según Instancia'!AD319)))</f>
        <v>-</v>
      </c>
      <c r="O319" s="17">
        <f>IF('Órdenes según Instancia'!AD319=0,"-",('Órdenes según Instancia'!O319/'Órdenes según Instancia'!AD319))</f>
        <v>0.26315789473684209</v>
      </c>
      <c r="P319" s="17">
        <f>IF('Órdenes según Instancia'!AD319=0,"-",('Órdenes según Instancia'!T319/'Órdenes según Instancia'!AD319))</f>
        <v>0.23684210526315788</v>
      </c>
      <c r="Q319" s="17">
        <f>IF('Órdenes según Instancia'!AD319=0,"-",('Órdenes según Instancia'!Y319/'Órdenes según Instancia'!AD319))</f>
        <v>0</v>
      </c>
      <c r="R319" s="17">
        <f>IF('Órdenes según Instancia'!AE319=0,"-",('Órdenes según Instancia'!F319/'Órdenes según Instancia'!AE319))</f>
        <v>0.75</v>
      </c>
      <c r="S319" s="17">
        <f>IF('Órdenes según Instancia'!AE319=0,"-",('Órdenes según Instancia'!K319/'Órdenes según Instancia'!AE319))</f>
        <v>0</v>
      </c>
      <c r="T319" s="17">
        <f>IF('Órdenes según Instancia'!AE319=0,"-",('Órdenes según Instancia'!P319/'Órdenes según Instancia'!AE319))</f>
        <v>0.25</v>
      </c>
      <c r="U319" s="17">
        <f>IF('Órdenes según Instancia'!AE319=0,"-",('Órdenes según Instancia'!U319/('Órdenes según Instancia'!AE319)))</f>
        <v>0</v>
      </c>
      <c r="V319" s="17">
        <f>IF('Órdenes según Instancia'!AE319=0,"-",('Órdenes según Instancia'!Z319/'Órdenes según Instancia'!AE319))</f>
        <v>0</v>
      </c>
    </row>
    <row r="320" spans="2:22" ht="20.100000000000001" customHeight="1" thickBot="1" x14ac:dyDescent="0.25">
      <c r="B320" s="4" t="s">
        <v>499</v>
      </c>
      <c r="C320" s="17">
        <f>IF('Órdenes según Instancia'!AB320=0,"-",('Órdenes según Instancia'!C320/'Órdenes según Instancia'!AB320))</f>
        <v>1</v>
      </c>
      <c r="D320" s="17">
        <f>IF('Órdenes según Instancia'!AB320=0,"-",('Órdenes según Instancia'!H320/'Órdenes según Instancia'!AB320))</f>
        <v>0</v>
      </c>
      <c r="E320" s="17">
        <f>IF('Órdenes según Instancia'!AB320=0,"-",('Órdenes según Instancia'!M320/'Órdenes según Instancia'!AB320))</f>
        <v>0</v>
      </c>
      <c r="F320" s="17">
        <f>IF('Órdenes según Instancia'!AB320=0,"-",('Órdenes según Instancia'!R320/'Órdenes según Instancia'!AB320))</f>
        <v>0</v>
      </c>
      <c r="G320" s="17">
        <f>IF('Órdenes según Instancia'!AB320=0,"-",('Órdenes según Instancia'!W320/'Órdenes según Instancia'!AB320))</f>
        <v>0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>
        <f>IF('Órdenes según Instancia'!AD320=0,"-",('Órdenes según Instancia'!E320/'Órdenes según Instancia'!AD320))</f>
        <v>1</v>
      </c>
      <c r="N320" s="17" t="str">
        <f>IF('Órdenes según Instancia'!J320=0,"-",IF('Órdenes según Instancia'!AD320=0,"-",('Órdenes según Instancia'!J320/'Órdenes según Instancia'!AD320)))</f>
        <v>-</v>
      </c>
      <c r="O320" s="17">
        <f>IF('Órdenes según Instancia'!AD320=0,"-",('Órdenes según Instancia'!O320/'Órdenes según Instancia'!AD320))</f>
        <v>0</v>
      </c>
      <c r="P320" s="17">
        <f>IF('Órdenes según Instancia'!AD320=0,"-",('Órdenes según Instancia'!T320/'Órdenes según Instancia'!AD320))</f>
        <v>0</v>
      </c>
      <c r="Q320" s="17">
        <f>IF('Órdenes según Instancia'!AD320=0,"-",('Órdenes según Instancia'!Y320/'Órdenes según Instancia'!AD320))</f>
        <v>0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>
        <f>IF('Órdenes según Instancia'!AB322=0,"-",('Órdenes según Instancia'!C322/'Órdenes según Instancia'!AB322))</f>
        <v>0.83333333333333337</v>
      </c>
      <c r="D322" s="17">
        <f>IF('Órdenes según Instancia'!AB322=0,"-",('Órdenes según Instancia'!H322/'Órdenes según Instancia'!AB322))</f>
        <v>0</v>
      </c>
      <c r="E322" s="17">
        <f>IF('Órdenes según Instancia'!AB322=0,"-",('Órdenes según Instancia'!M322/'Órdenes según Instancia'!AB322))</f>
        <v>0.16666666666666666</v>
      </c>
      <c r="F322" s="17">
        <f>IF('Órdenes según Instancia'!AB322=0,"-",('Órdenes según Instancia'!R322/'Órdenes según Instancia'!AB322))</f>
        <v>0</v>
      </c>
      <c r="G322" s="17">
        <f>IF('Órdenes según Instancia'!AB322=0,"-",('Órdenes según Instancia'!W322/'Órdenes según Instancia'!AB322))</f>
        <v>0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>
        <f>IF('Órdenes según Instancia'!AD322=0,"-",('Órdenes según Instancia'!E322/'Órdenes según Instancia'!AD322))</f>
        <v>0.83333333333333337</v>
      </c>
      <c r="N322" s="17" t="str">
        <f>IF('Órdenes según Instancia'!J322=0,"-",IF('Órdenes según Instancia'!AD322=0,"-",('Órdenes según Instancia'!J322/'Órdenes según Instancia'!AD322)))</f>
        <v>-</v>
      </c>
      <c r="O322" s="17">
        <f>IF('Órdenes según Instancia'!AD322=0,"-",('Órdenes según Instancia'!O322/'Órdenes según Instancia'!AD322))</f>
        <v>0.16666666666666666</v>
      </c>
      <c r="P322" s="17">
        <f>IF('Órdenes según Instancia'!AD322=0,"-",('Órdenes según Instancia'!T322/'Órdenes según Instancia'!AD322))</f>
        <v>0</v>
      </c>
      <c r="Q322" s="17">
        <f>IF('Órdenes según Instancia'!AD322=0,"-",('Órdenes según Instancia'!Y322/'Órdenes según Instancia'!AD322))</f>
        <v>0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1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0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>
        <f>IF('Órdenes según Instancia'!AD323=0,"-",('Órdenes según Instancia'!E323/'Órdenes según Instancia'!AD323))</f>
        <v>1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1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>
        <f>IF('Órdenes según Instancia'!AB325=0,"-",('Órdenes según Instancia'!C325/'Órdenes según Instancia'!AB325))</f>
        <v>0.91666666666666663</v>
      </c>
      <c r="D325" s="17">
        <f>IF('Órdenes según Instancia'!AB325=0,"-",('Órdenes según Instancia'!H325/'Órdenes según Instancia'!AB325))</f>
        <v>4.1666666666666664E-2</v>
      </c>
      <c r="E325" s="17">
        <f>IF('Órdenes según Instancia'!AB325=0,"-",('Órdenes según Instancia'!M325/'Órdenes según Instancia'!AB325))</f>
        <v>0</v>
      </c>
      <c r="F325" s="17">
        <f>IF('Órdenes según Instancia'!AB325=0,"-",('Órdenes según Instancia'!R325/'Órdenes según Instancia'!AB325))</f>
        <v>4.1666666666666664E-2</v>
      </c>
      <c r="G325" s="17">
        <f>IF('Órdenes según Instancia'!AB325=0,"-",('Órdenes según Instancia'!W325/'Órdenes según Instancia'!AB325))</f>
        <v>0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>
        <f>IF('Órdenes según Instancia'!AD325=0,"-",('Órdenes según Instancia'!E325/'Órdenes según Instancia'!AD325))</f>
        <v>0.90909090909090906</v>
      </c>
      <c r="N325" s="17">
        <f>IF('Órdenes según Instancia'!J325=0,"-",IF('Órdenes según Instancia'!AD325=0,"-",('Órdenes según Instancia'!J325/'Órdenes según Instancia'!AD325)))</f>
        <v>4.5454545454545456E-2</v>
      </c>
      <c r="O325" s="17">
        <f>IF('Órdenes según Instancia'!AD325=0,"-",('Órdenes según Instancia'!O325/'Órdenes según Instancia'!AD325))</f>
        <v>0</v>
      </c>
      <c r="P325" s="17">
        <f>IF('Órdenes según Instancia'!AD325=0,"-",('Órdenes según Instancia'!T325/'Órdenes según Instancia'!AD325))</f>
        <v>4.5454545454545456E-2</v>
      </c>
      <c r="Q325" s="17">
        <f>IF('Órdenes según Instancia'!AD325=0,"-",('Órdenes según Instancia'!Y325/'Órdenes según Instancia'!AD325))</f>
        <v>0</v>
      </c>
      <c r="R325" s="17">
        <f>IF('Órdenes según Instancia'!AE325=0,"-",('Órdenes según Instancia'!F325/'Órdenes según Instancia'!AE325))</f>
        <v>1</v>
      </c>
      <c r="S325" s="17">
        <f>IF('Órdenes según Instancia'!AE325=0,"-",('Órdenes según Instancia'!K325/'Órdenes según Instancia'!AE325))</f>
        <v>0</v>
      </c>
      <c r="T325" s="17">
        <f>IF('Órdenes según Instancia'!AE325=0,"-",('Órdenes según Instancia'!P325/'Órdenes según Instancia'!AE325))</f>
        <v>0</v>
      </c>
      <c r="U325" s="17">
        <f>IF('Órdenes según Instancia'!AE325=0,"-",('Órdenes según Instancia'!U325/('Órdenes según Instancia'!AE325)))</f>
        <v>0</v>
      </c>
      <c r="V325" s="17">
        <f>IF('Órdenes según Instancia'!AE325=0,"-",('Órdenes según Instancia'!Z325/'Órdenes según Instancia'!AE325))</f>
        <v>0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0.83333333333333337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0.16666666666666666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0.66666666666666663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0.33333333333333331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>
        <f>IF('Órdenes según Instancia'!AE326=0,"-",('Órdenes según Instancia'!F326/'Órdenes según Instancia'!AE326))</f>
        <v>1</v>
      </c>
      <c r="S326" s="17">
        <f>IF('Órdenes según Instancia'!AE326=0,"-",('Órdenes según Instancia'!K326/'Órdenes según Instancia'!AE326))</f>
        <v>0</v>
      </c>
      <c r="T326" s="17">
        <f>IF('Órdenes según Instancia'!AE326=0,"-",('Órdenes según Instancia'!P326/'Órdenes según Instancia'!AE326))</f>
        <v>0</v>
      </c>
      <c r="U326" s="17">
        <f>IF('Órdenes según Instancia'!AE326=0,"-",('Órdenes según Instancia'!U326/('Órdenes según Instancia'!AE326)))</f>
        <v>0</v>
      </c>
      <c r="V326" s="17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 t="str">
        <f>IF('Órdenes según Instancia'!AE327=0,"-",('Órdenes según Instancia'!F327/'Órdenes según Instancia'!AE327))</f>
        <v>-</v>
      </c>
      <c r="S327" s="17" t="str">
        <f>IF('Órdenes según Instancia'!AE327=0,"-",('Órdenes según Instancia'!K327/'Órdenes según Instancia'!AE327))</f>
        <v>-</v>
      </c>
      <c r="T327" s="17" t="str">
        <f>IF('Órdenes según Instancia'!AE327=0,"-",('Órdenes según Instancia'!P327/'Órdenes según Instancia'!AE327))</f>
        <v>-</v>
      </c>
      <c r="U327" s="17" t="str">
        <f>IF('Órdenes según Instancia'!AE327=0,"-",('Órdenes según Instancia'!U327/('Órdenes según Instancia'!AE327)))</f>
        <v>-</v>
      </c>
      <c r="V327" s="17" t="str">
        <f>IF('Órdenes según Instancia'!AE327=0,"-",('Órdenes según Instancia'!Z327/'Órdenes según Instancia'!AE327))</f>
        <v>-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>
        <f>IF('Órdenes según Instancia'!AE328=0,"-",('Órdenes según Instancia'!F328/'Órdenes según Instancia'!AE328))</f>
        <v>1</v>
      </c>
      <c r="S328" s="17">
        <f>IF('Órdenes según Instancia'!AE328=0,"-",('Órdenes según Instancia'!K328/'Órdenes según Instancia'!AE328))</f>
        <v>0</v>
      </c>
      <c r="T328" s="17">
        <f>IF('Órdenes según Instancia'!AE328=0,"-",('Órdenes según Instancia'!P328/'Órdenes según Instancia'!AE328))</f>
        <v>0</v>
      </c>
      <c r="U328" s="17">
        <f>IF('Órdenes según Instancia'!AE328=0,"-",('Órdenes según Instancia'!U328/('Órdenes según Instancia'!AE328)))</f>
        <v>0</v>
      </c>
      <c r="V328" s="17">
        <f>IF('Órdenes según Instancia'!AE328=0,"-",('Órdenes según Instancia'!Z328/'Órdenes según Instancia'!AE328))</f>
        <v>0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0.97872340425531912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2.1276595744680851E-2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0.97826086956521741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2.1739130434782608E-2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>
        <f>IF('Órdenes según Instancia'!AE333=0,"-",('Órdenes según Instancia'!F333/'Órdenes según Instancia'!AE333))</f>
        <v>1</v>
      </c>
      <c r="S333" s="17">
        <f>IF('Órdenes según Instancia'!AE333=0,"-",('Órdenes según Instancia'!K333/'Órdenes según Instancia'!AE333))</f>
        <v>0</v>
      </c>
      <c r="T333" s="17">
        <f>IF('Órdenes según Instancia'!AE333=0,"-",('Órdenes según Instancia'!P333/'Órdenes según Instancia'!AE333))</f>
        <v>0</v>
      </c>
      <c r="U333" s="17">
        <f>IF('Órdenes según Instancia'!AE333=0,"-",('Órdenes según Instancia'!U333/('Órdenes según Instancia'!AE333)))</f>
        <v>0</v>
      </c>
      <c r="V333" s="17">
        <f>IF('Órdenes según Instancia'!AE333=0,"-",('Órdenes según Instancia'!Z333/'Órdenes según Instancia'!AE333))</f>
        <v>0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>
        <f>IF('Órdenes según Instancia'!AC335=0,"-",('Órdenes según Instancia'!D335/'Órdenes según Instancia'!AC335))</f>
        <v>1</v>
      </c>
      <c r="I335" s="17">
        <f>IF('Órdenes según Instancia'!AC335=0,"-",('Órdenes según Instancia'!I335/'Órdenes según Instancia'!AC335))</f>
        <v>0</v>
      </c>
      <c r="J335" s="17">
        <f>IF('Órdenes según Instancia'!AC335=0,"-",('Órdenes según Instancia'!N335/'Órdenes según Instancia'!AC335))</f>
        <v>0</v>
      </c>
      <c r="K335" s="17">
        <f>IF('Órdenes según Instancia'!AC335=0,"-",('Órdenes según Instancia'!S335/'Órdenes según Instancia'!AC335))</f>
        <v>0</v>
      </c>
      <c r="L335" s="17">
        <f>IF('Órdenes según Instancia'!AC335=0,"-",('Órdenes según Instancia'!X335/'Órdenes según Instancia'!AC335))</f>
        <v>0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 t="str">
        <f>IF('Órdenes según Instancia'!AB337=0,"-",('Órdenes según Instancia'!C337/'Órdenes según Instancia'!AB337))</f>
        <v>-</v>
      </c>
      <c r="D337" s="17" t="str">
        <f>IF('Órdenes según Instancia'!AB337=0,"-",('Órdenes según Instancia'!H337/'Órdenes según Instancia'!AB337))</f>
        <v>-</v>
      </c>
      <c r="E337" s="17" t="str">
        <f>IF('Órdenes según Instancia'!AB337=0,"-",('Órdenes según Instancia'!M337/'Órdenes según Instancia'!AB337))</f>
        <v>-</v>
      </c>
      <c r="F337" s="17" t="str">
        <f>IF('Órdenes según Instancia'!AB337=0,"-",('Órdenes según Instancia'!R337/'Órdenes según Instancia'!AB337))</f>
        <v>-</v>
      </c>
      <c r="G337" s="17" t="str">
        <f>IF('Órdenes según Instancia'!AB337=0,"-",('Órdenes según Instancia'!W337/'Órdenes según Instancia'!AB337))</f>
        <v>-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 t="str">
        <f>IF('Órdenes según Instancia'!AD337=0,"-",('Órdenes según Instancia'!E337/'Órdenes según Instancia'!AD337))</f>
        <v>-</v>
      </c>
      <c r="N337" s="17" t="str">
        <f>IF('Órdenes según Instancia'!J337=0,"-",IF('Órdenes según Instancia'!AD337=0,"-",('Órdenes según Instancia'!J337/'Órdenes según Instancia'!AD337)))</f>
        <v>-</v>
      </c>
      <c r="O337" s="17" t="str">
        <f>IF('Órdenes según Instancia'!AD337=0,"-",('Órdenes según Instancia'!O337/'Órdenes según Instancia'!AD337))</f>
        <v>-</v>
      </c>
      <c r="P337" s="17" t="str">
        <f>IF('Órdenes según Instancia'!AD337=0,"-",('Órdenes según Instancia'!T337/'Órdenes según Instancia'!AD337))</f>
        <v>-</v>
      </c>
      <c r="Q337" s="17" t="str">
        <f>IF('Órdenes según Instancia'!AD337=0,"-",('Órdenes según Instancia'!Y337/'Órdenes según Instancia'!AD337))</f>
        <v>-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>
        <f>IF('Órdenes según Instancia'!AB341=0,"-",('Órdenes según Instancia'!C341/'Órdenes según Instancia'!AB341))</f>
        <v>1</v>
      </c>
      <c r="D341" s="17">
        <f>IF('Órdenes según Instancia'!AB341=0,"-",('Órdenes según Instancia'!H341/'Órdenes según Instancia'!AB341))</f>
        <v>0</v>
      </c>
      <c r="E341" s="17">
        <f>IF('Órdenes según Instancia'!AB341=0,"-",('Órdenes según Instancia'!M341/'Órdenes según Instancia'!AB341))</f>
        <v>0</v>
      </c>
      <c r="F341" s="17">
        <f>IF('Órdenes según Instancia'!AB341=0,"-",('Órdenes según Instancia'!R341/'Órdenes según Instancia'!AB341))</f>
        <v>0</v>
      </c>
      <c r="G341" s="17">
        <f>IF('Órdenes según Instancia'!AB341=0,"-",('Órdenes según Instancia'!W341/'Órdenes según Instancia'!AB341))</f>
        <v>0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>
        <f>IF('Órdenes según Instancia'!AD341=0,"-",('Órdenes según Instancia'!E341/'Órdenes según Instancia'!AD341))</f>
        <v>1</v>
      </c>
      <c r="N341" s="17" t="str">
        <f>IF('Órdenes según Instancia'!J341=0,"-",IF('Órdenes según Instancia'!AD341=0,"-",('Órdenes según Instancia'!J341/'Órdenes según Instancia'!AD341)))</f>
        <v>-</v>
      </c>
      <c r="O341" s="17">
        <f>IF('Órdenes según Instancia'!AD341=0,"-",('Órdenes según Instancia'!O341/'Órdenes según Instancia'!AD341))</f>
        <v>0</v>
      </c>
      <c r="P341" s="17">
        <f>IF('Órdenes según Instancia'!AD341=0,"-",('Órdenes según Instancia'!T341/'Órdenes según Instancia'!AD341))</f>
        <v>0</v>
      </c>
      <c r="Q341" s="17">
        <f>IF('Órdenes según Instancia'!AD341=0,"-",('Órdenes según Instancia'!Y341/'Órdenes según Instancia'!AD341))</f>
        <v>0</v>
      </c>
      <c r="R341" s="17">
        <f>IF('Órdenes según Instancia'!AE341=0,"-",('Órdenes según Instancia'!F341/'Órdenes según Instancia'!AE341))</f>
        <v>1</v>
      </c>
      <c r="S341" s="17">
        <f>IF('Órdenes según Instancia'!AE341=0,"-",('Órdenes según Instancia'!K341/'Órdenes según Instancia'!AE341))</f>
        <v>0</v>
      </c>
      <c r="T341" s="17">
        <f>IF('Órdenes según Instancia'!AE341=0,"-",('Órdenes según Instancia'!P341/'Órdenes según Instancia'!AE341))</f>
        <v>0</v>
      </c>
      <c r="U341" s="17">
        <f>IF('Órdenes según Instancia'!AE341=0,"-",('Órdenes según Instancia'!U341/('Órdenes según Instancia'!AE341)))</f>
        <v>0</v>
      </c>
      <c r="V341" s="17">
        <f>IF('Órdenes según Instancia'!AE341=0,"-",('Órdenes según Instancia'!Z341/'Órdenes según Instancia'!AE341))</f>
        <v>0</v>
      </c>
    </row>
    <row r="342" spans="2:22" ht="20.100000000000001" customHeight="1" thickBot="1" x14ac:dyDescent="0.25">
      <c r="B342" s="4" t="s">
        <v>519</v>
      </c>
      <c r="C342" s="17">
        <f>IF('Órdenes según Instancia'!AB342=0,"-",('Órdenes según Instancia'!C342/'Órdenes según Instancia'!AB342))</f>
        <v>0.66666666666666663</v>
      </c>
      <c r="D342" s="17">
        <f>IF('Órdenes según Instancia'!AB342=0,"-",('Órdenes según Instancia'!H342/'Órdenes según Instancia'!AB342))</f>
        <v>0.1111111111111111</v>
      </c>
      <c r="E342" s="17">
        <f>IF('Órdenes según Instancia'!AB342=0,"-",('Órdenes según Instancia'!M342/'Órdenes según Instancia'!AB342))</f>
        <v>0.22222222222222221</v>
      </c>
      <c r="F342" s="17">
        <f>IF('Órdenes según Instancia'!AB342=0,"-",('Órdenes según Instancia'!R342/'Órdenes según Instancia'!AB342))</f>
        <v>0</v>
      </c>
      <c r="G342" s="17">
        <f>IF('Órdenes según Instancia'!AB342=0,"-",('Órdenes según Instancia'!W342/'Órdenes según Instancia'!AB342))</f>
        <v>0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>
        <f>IF('Órdenes según Instancia'!AD342=0,"-",('Órdenes según Instancia'!E342/'Órdenes según Instancia'!AD342))</f>
        <v>0.5714285714285714</v>
      </c>
      <c r="N342" s="17">
        <f>IF('Órdenes según Instancia'!J342=0,"-",IF('Órdenes según Instancia'!AD342=0,"-",('Órdenes según Instancia'!J342/'Órdenes según Instancia'!AD342)))</f>
        <v>0.14285714285714285</v>
      </c>
      <c r="O342" s="17">
        <f>IF('Órdenes según Instancia'!AD342=0,"-",('Órdenes según Instancia'!O342/'Órdenes según Instancia'!AD342))</f>
        <v>0.2857142857142857</v>
      </c>
      <c r="P342" s="17">
        <f>IF('Órdenes según Instancia'!AD342=0,"-",('Órdenes según Instancia'!T342/'Órdenes según Instancia'!AD342))</f>
        <v>0</v>
      </c>
      <c r="Q342" s="17">
        <f>IF('Órdenes según Instancia'!AD342=0,"-",('Órdenes según Instancia'!Y342/'Órdenes según Instancia'!AD342))</f>
        <v>0</v>
      </c>
      <c r="R342" s="17">
        <f>IF('Órdenes según Instancia'!AE342=0,"-",('Órdenes según Instancia'!F342/'Órdenes según Instancia'!AE342))</f>
        <v>1</v>
      </c>
      <c r="S342" s="17">
        <f>IF('Órdenes según Instancia'!AE342=0,"-",('Órdenes según Instancia'!K342/'Órdenes según Instancia'!AE342))</f>
        <v>0</v>
      </c>
      <c r="T342" s="17">
        <f>IF('Órdenes según Instancia'!AE342=0,"-",('Órdenes según Instancia'!P342/'Órdenes según Instancia'!AE342))</f>
        <v>0</v>
      </c>
      <c r="U342" s="17">
        <f>IF('Órdenes según Instancia'!AE342=0,"-",('Órdenes según Instancia'!U342/('Órdenes según Instancia'!AE342)))</f>
        <v>0</v>
      </c>
      <c r="V342" s="17">
        <f>IF('Órdenes según Instancia'!AE342=0,"-",('Órdenes según Instancia'!Z342/'Órdenes según Instancia'!AE342))</f>
        <v>0</v>
      </c>
    </row>
    <row r="343" spans="2:22" ht="20.100000000000001" customHeight="1" thickBot="1" x14ac:dyDescent="0.25">
      <c r="B343" s="4" t="s">
        <v>520</v>
      </c>
      <c r="C343" s="17">
        <f>IF('Órdenes según Instancia'!AB343=0,"-",('Órdenes según Instancia'!C343/'Órdenes según Instancia'!AB343))</f>
        <v>0.96296296296296291</v>
      </c>
      <c r="D343" s="17">
        <f>IF('Órdenes según Instancia'!AB343=0,"-",('Órdenes según Instancia'!H343/'Órdenes según Instancia'!AB343))</f>
        <v>3.7037037037037035E-2</v>
      </c>
      <c r="E343" s="17">
        <f>IF('Órdenes según Instancia'!AB343=0,"-",('Órdenes según Instancia'!M343/'Órdenes según Instancia'!AB343))</f>
        <v>0</v>
      </c>
      <c r="F343" s="17">
        <f>IF('Órdenes según Instancia'!AB343=0,"-",('Órdenes según Instancia'!R343/'Órdenes según Instancia'!AB343))</f>
        <v>0</v>
      </c>
      <c r="G343" s="17">
        <f>IF('Órdenes según Instancia'!AB343=0,"-",('Órdenes según Instancia'!W343/'Órdenes según Instancia'!AB343))</f>
        <v>0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>
        <f>IF('Órdenes según Instancia'!AD343=0,"-",('Órdenes según Instancia'!E343/'Órdenes según Instancia'!AD343))</f>
        <v>1</v>
      </c>
      <c r="N343" s="17" t="str">
        <f>IF('Órdenes según Instancia'!J343=0,"-",IF('Órdenes según Instancia'!AD343=0,"-",('Órdenes según Instancia'!J343/'Órdenes según Instancia'!AD343)))</f>
        <v>-</v>
      </c>
      <c r="O343" s="17">
        <f>IF('Órdenes según Instancia'!AD343=0,"-",('Órdenes según Instancia'!O343/'Órdenes según Instancia'!AD343))</f>
        <v>0</v>
      </c>
      <c r="P343" s="17">
        <f>IF('Órdenes según Instancia'!AD343=0,"-",('Órdenes según Instancia'!T343/'Órdenes según Instancia'!AD343))</f>
        <v>0</v>
      </c>
      <c r="Q343" s="17">
        <f>IF('Órdenes según Instancia'!AD343=0,"-",('Órdenes según Instancia'!Y343/'Órdenes según Instancia'!AD343))</f>
        <v>0</v>
      </c>
      <c r="R343" s="17">
        <f>IF('Órdenes según Instancia'!AE343=0,"-",('Órdenes según Instancia'!F343/'Órdenes según Instancia'!AE343))</f>
        <v>0.8</v>
      </c>
      <c r="S343" s="17">
        <f>IF('Órdenes según Instancia'!AE343=0,"-",('Órdenes según Instancia'!K343/'Órdenes según Instancia'!AE343))</f>
        <v>0.2</v>
      </c>
      <c r="T343" s="17">
        <f>IF('Órdenes según Instancia'!AE343=0,"-",('Órdenes según Instancia'!P343/'Órdenes según Instancia'!AE343))</f>
        <v>0</v>
      </c>
      <c r="U343" s="17">
        <f>IF('Órdenes según Instancia'!AE343=0,"-",('Órdenes según Instancia'!U343/('Órdenes según Instancia'!AE343)))</f>
        <v>0</v>
      </c>
      <c r="V343" s="17">
        <f>IF('Órdenes según Instancia'!AE343=0,"-",('Órdenes según Instancia'!Z343/'Órdenes según Instancia'!AE343))</f>
        <v>0</v>
      </c>
    </row>
    <row r="344" spans="2:22" ht="20.100000000000001" customHeight="1" thickBot="1" x14ac:dyDescent="0.25">
      <c r="B344" s="4" t="s">
        <v>521</v>
      </c>
      <c r="C344" s="17">
        <f>IF('Órdenes según Instancia'!AB344=0,"-",('Órdenes según Instancia'!C344/'Órdenes según Instancia'!AB344))</f>
        <v>1</v>
      </c>
      <c r="D344" s="17">
        <f>IF('Órdenes según Instancia'!AB344=0,"-",('Órdenes según Instancia'!H344/'Órdenes según Instancia'!AB344))</f>
        <v>0</v>
      </c>
      <c r="E344" s="17">
        <f>IF('Órdenes según Instancia'!AB344=0,"-",('Órdenes según Instancia'!M344/'Órdenes según Instancia'!AB344))</f>
        <v>0</v>
      </c>
      <c r="F344" s="17">
        <f>IF('Órdenes según Instancia'!AB344=0,"-",('Órdenes según Instancia'!R344/'Órdenes según Instancia'!AB344))</f>
        <v>0</v>
      </c>
      <c r="G344" s="17">
        <f>IF('Órdenes según Instancia'!AB344=0,"-",('Órdenes según Instancia'!W344/'Órdenes según Instancia'!AB344))</f>
        <v>0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>
        <f>IF('Órdenes según Instancia'!AD344=0,"-",('Órdenes según Instancia'!E344/'Órdenes según Instancia'!AD344))</f>
        <v>1</v>
      </c>
      <c r="N344" s="17" t="str">
        <f>IF('Órdenes según Instancia'!J344=0,"-",IF('Órdenes según Instancia'!AD344=0,"-",('Órdenes según Instancia'!J344/'Órdenes según Instancia'!AD344)))</f>
        <v>-</v>
      </c>
      <c r="O344" s="17">
        <f>IF('Órdenes según Instancia'!AD344=0,"-",('Órdenes según Instancia'!O344/'Órdenes según Instancia'!AD344))</f>
        <v>0</v>
      </c>
      <c r="P344" s="17">
        <f>IF('Órdenes según Instancia'!AD344=0,"-",('Órdenes según Instancia'!T344/'Órdenes según Instancia'!AD344))</f>
        <v>0</v>
      </c>
      <c r="Q344" s="17">
        <f>IF('Órdenes según Instancia'!AD344=0,"-",('Órdenes según Instancia'!Y344/'Órdenes según Instancia'!AD344))</f>
        <v>0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>
        <f>IF('Órdenes según Instancia'!AB345=0,"-",('Órdenes según Instancia'!C345/'Órdenes según Instancia'!AB345))</f>
        <v>1</v>
      </c>
      <c r="D345" s="17">
        <f>IF('Órdenes según Instancia'!AB345=0,"-",('Órdenes según Instancia'!H345/'Órdenes según Instancia'!AB345))</f>
        <v>0</v>
      </c>
      <c r="E345" s="17">
        <f>IF('Órdenes según Instancia'!AB345=0,"-",('Órdenes según Instancia'!M345/'Órdenes según Instancia'!AB345))</f>
        <v>0</v>
      </c>
      <c r="F345" s="17">
        <f>IF('Órdenes según Instancia'!AB345=0,"-",('Órdenes según Instancia'!R345/'Órdenes según Instancia'!AB345))</f>
        <v>0</v>
      </c>
      <c r="G345" s="17">
        <f>IF('Órdenes según Instancia'!AB345=0,"-",('Órdenes según Instancia'!W345/'Órdenes según Instancia'!AB345))</f>
        <v>0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>
        <f>IF('Órdenes según Instancia'!AD345=0,"-",('Órdenes según Instancia'!E345/'Órdenes según Instancia'!AD345))</f>
        <v>1</v>
      </c>
      <c r="N345" s="17" t="str">
        <f>IF('Órdenes según Instancia'!J345=0,"-",IF('Órdenes según Instancia'!AD345=0,"-",('Órdenes según Instancia'!J345/'Órdenes según Instancia'!AD345)))</f>
        <v>-</v>
      </c>
      <c r="O345" s="17">
        <f>IF('Órdenes según Instancia'!AD345=0,"-",('Órdenes según Instancia'!O345/'Órdenes según Instancia'!AD345))</f>
        <v>0</v>
      </c>
      <c r="P345" s="17">
        <f>IF('Órdenes según Instancia'!AD345=0,"-",('Órdenes según Instancia'!T345/'Órdenes según Instancia'!AD345))</f>
        <v>0</v>
      </c>
      <c r="Q345" s="17">
        <f>IF('Órdenes según Instancia'!AD345=0,"-",('Órdenes según Instancia'!Y345/'Órdenes según Instancia'!AD345))</f>
        <v>0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>
        <f>IF('Órdenes según Instancia'!AB346=0,"-",('Órdenes según Instancia'!C346/'Órdenes según Instancia'!AB346))</f>
        <v>1</v>
      </c>
      <c r="D346" s="17">
        <f>IF('Órdenes según Instancia'!AB346=0,"-",('Órdenes según Instancia'!H346/'Órdenes según Instancia'!AB346))</f>
        <v>0</v>
      </c>
      <c r="E346" s="17">
        <f>IF('Órdenes según Instancia'!AB346=0,"-",('Órdenes según Instancia'!M346/'Órdenes según Instancia'!AB346))</f>
        <v>0</v>
      </c>
      <c r="F346" s="17">
        <f>IF('Órdenes según Instancia'!AB346=0,"-",('Órdenes según Instancia'!R346/'Órdenes según Instancia'!AB346))</f>
        <v>0</v>
      </c>
      <c r="G346" s="17">
        <f>IF('Órdenes según Instancia'!AB346=0,"-",('Órdenes según Instancia'!W346/'Órdenes según Instancia'!AB346))</f>
        <v>0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>
        <f>IF('Órdenes según Instancia'!AD346=0,"-",('Órdenes según Instancia'!E346/'Órdenes según Instancia'!AD346))</f>
        <v>1</v>
      </c>
      <c r="N346" s="17" t="str">
        <f>IF('Órdenes según Instancia'!J346=0,"-",IF('Órdenes según Instancia'!AD346=0,"-",('Órdenes según Instancia'!J346/'Órdenes según Instancia'!AD346)))</f>
        <v>-</v>
      </c>
      <c r="O346" s="17">
        <f>IF('Órdenes según Instancia'!AD346=0,"-",('Órdenes según Instancia'!O346/'Órdenes según Instancia'!AD346))</f>
        <v>0</v>
      </c>
      <c r="P346" s="17">
        <f>IF('Órdenes según Instancia'!AD346=0,"-",('Órdenes según Instancia'!T346/'Órdenes según Instancia'!AD346))</f>
        <v>0</v>
      </c>
      <c r="Q346" s="17">
        <f>IF('Órdenes según Instancia'!AD346=0,"-",('Órdenes según Instancia'!Y346/'Órdenes según Instancia'!AD346))</f>
        <v>0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0.90625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9.375E-2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0.9285714285714286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7.1428571428571425E-2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0.75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0.25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0.97297297297297303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2.7027027027027029E-2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0.9642857142857143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3.5714285714285712E-2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0.26785714285714285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0.7321428571428571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0.23076923076923078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0.76923076923076927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0.75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0.25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0.93333333333333335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6.6666666666666666E-2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0.88888888888888884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0.1111111111111111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 t="str">
        <f>IF('Órdenes según Instancia'!AD354=0,"-",('Órdenes según Instancia'!E354/'Órdenes según Instancia'!AD354))</f>
        <v>-</v>
      </c>
      <c r="N354" s="17" t="str">
        <f>IF('Órdenes según Instancia'!J354=0,"-",IF('Órdenes según Instancia'!AD354=0,"-",('Órdenes según Instancia'!J354/'Órdenes según Instancia'!AD354)))</f>
        <v>-</v>
      </c>
      <c r="O354" s="17" t="str">
        <f>IF('Órdenes según Instancia'!AD354=0,"-",('Órdenes según Instancia'!O354/'Órdenes según Instancia'!AD354))</f>
        <v>-</v>
      </c>
      <c r="P354" s="17" t="str">
        <f>IF('Órdenes según Instancia'!AD354=0,"-",('Órdenes según Instancia'!T354/'Órdenes según Instancia'!AD354))</f>
        <v>-</v>
      </c>
      <c r="Q354" s="17" t="str">
        <f>IF('Órdenes según Instancia'!AD354=0,"-",('Órdenes según Instancia'!Y354/'Órdenes según Instancia'!AD354))</f>
        <v>-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 t="str">
        <f>IF('Órdenes según Instancia'!AE357=0,"-",('Órdenes según Instancia'!F357/'Órdenes según Instancia'!AE357))</f>
        <v>-</v>
      </c>
      <c r="S357" s="17" t="str">
        <f>IF('Órdenes según Instancia'!AE357=0,"-",('Órdenes según Instancia'!K357/'Órdenes según Instancia'!AE357))</f>
        <v>-</v>
      </c>
      <c r="T357" s="17" t="str">
        <f>IF('Órdenes según Instancia'!AE357=0,"-",('Órdenes según Instancia'!P357/'Órdenes según Instancia'!AE357))</f>
        <v>-</v>
      </c>
      <c r="U357" s="17" t="str">
        <f>IF('Órdenes según Instancia'!AE357=0,"-",('Órdenes según Instancia'!U357/('Órdenes según Instancia'!AE357)))</f>
        <v>-</v>
      </c>
      <c r="V357" s="17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0.8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0.2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0.75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0.25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>
        <f>IF('Órdenes según Instancia'!AE358=0,"-",('Órdenes según Instancia'!F358/'Órdenes según Instancia'!AE358))</f>
        <v>1</v>
      </c>
      <c r="S358" s="17">
        <f>IF('Órdenes según Instancia'!AE358=0,"-",('Órdenes según Instancia'!K358/'Órdenes según Instancia'!AE358))</f>
        <v>0</v>
      </c>
      <c r="T358" s="17">
        <f>IF('Órdenes según Instancia'!AE358=0,"-",('Órdenes según Instancia'!P358/'Órdenes según Instancia'!AE358))</f>
        <v>0</v>
      </c>
      <c r="U358" s="17">
        <f>IF('Órdenes según Instancia'!AE358=0,"-",('Órdenes según Instancia'!U358/('Órdenes según Instancia'!AE358)))</f>
        <v>0</v>
      </c>
      <c r="V358" s="17">
        <f>IF('Órdenes según Instancia'!AE358=0,"-",('Órdenes según Instancia'!Z358/'Órdenes según Instancia'!AE358))</f>
        <v>0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 t="str">
        <f>IF('Órdenes según Instancia'!AE360=0,"-",('Órdenes según Instancia'!F360/'Órdenes según Instancia'!AE360))</f>
        <v>-</v>
      </c>
      <c r="S360" s="17" t="str">
        <f>IF('Órdenes según Instancia'!AE360=0,"-",('Órdenes según Instancia'!K360/'Órdenes según Instancia'!AE360))</f>
        <v>-</v>
      </c>
      <c r="T360" s="17" t="str">
        <f>IF('Órdenes según Instancia'!AE360=0,"-",('Órdenes según Instancia'!P360/'Órdenes según Instancia'!AE360))</f>
        <v>-</v>
      </c>
      <c r="U360" s="17" t="str">
        <f>IF('Órdenes según Instancia'!AE360=0,"-",('Órdenes según Instancia'!U360/('Órdenes según Instancia'!AE360)))</f>
        <v>-</v>
      </c>
      <c r="V360" s="17" t="str">
        <f>IF('Órdenes según Instancia'!AE360=0,"-",('Órdenes según Instancia'!Z360/'Órdenes según Instancia'!AE360))</f>
        <v>-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>
        <f>IF('Órdenes según Instancia'!AE361=0,"-",('Órdenes según Instancia'!F361/'Órdenes según Instancia'!AE361))</f>
        <v>1</v>
      </c>
      <c r="S361" s="17">
        <f>IF('Órdenes según Instancia'!AE361=0,"-",('Órdenes según Instancia'!K361/'Órdenes según Instancia'!AE361))</f>
        <v>0</v>
      </c>
      <c r="T361" s="17">
        <f>IF('Órdenes según Instancia'!AE361=0,"-",('Órdenes según Instancia'!P361/'Órdenes según Instancia'!AE361))</f>
        <v>0</v>
      </c>
      <c r="U361" s="17">
        <f>IF('Órdenes según Instancia'!AE361=0,"-",('Órdenes según Instancia'!U361/('Órdenes según Instancia'!AE361)))</f>
        <v>0</v>
      </c>
      <c r="V361" s="17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7" t="str">
        <f>IF('Órdenes según Instancia'!AB362=0,"-",('Órdenes según Instancia'!C362/'Órdenes según Instancia'!AB362))</f>
        <v>-</v>
      </c>
      <c r="D362" s="17" t="str">
        <f>IF('Órdenes según Instancia'!AB362=0,"-",('Órdenes según Instancia'!H362/'Órdenes según Instancia'!AB362))</f>
        <v>-</v>
      </c>
      <c r="E362" s="17" t="str">
        <f>IF('Órdenes según Instancia'!AB362=0,"-",('Órdenes según Instancia'!M362/'Órdenes según Instancia'!AB362))</f>
        <v>-</v>
      </c>
      <c r="F362" s="17" t="str">
        <f>IF('Órdenes según Instancia'!AB362=0,"-",('Órdenes según Instancia'!R362/'Órdenes según Instancia'!AB362))</f>
        <v>-</v>
      </c>
      <c r="G362" s="17" t="str">
        <f>IF('Órdenes según Instancia'!AB362=0,"-",('Órdenes según Instancia'!W362/'Órdenes según Instancia'!AB362))</f>
        <v>-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 t="str">
        <f>IF('Órdenes según Instancia'!AD362=0,"-",('Órdenes según Instancia'!E362/'Órdenes según Instancia'!AD362))</f>
        <v>-</v>
      </c>
      <c r="N362" s="17" t="str">
        <f>IF('Órdenes según Instancia'!J362=0,"-",IF('Órdenes según Instancia'!AD362=0,"-",('Órdenes según Instancia'!J362/'Órdenes según Instancia'!AD362)))</f>
        <v>-</v>
      </c>
      <c r="O362" s="17" t="str">
        <f>IF('Órdenes según Instancia'!AD362=0,"-",('Órdenes según Instancia'!O362/'Órdenes según Instancia'!AD362))</f>
        <v>-</v>
      </c>
      <c r="P362" s="17" t="str">
        <f>IF('Órdenes según Instancia'!AD362=0,"-",('Órdenes según Instancia'!T362/'Órdenes según Instancia'!AD362))</f>
        <v>-</v>
      </c>
      <c r="Q362" s="17" t="str">
        <f>IF('Órdenes según Instancia'!AD362=0,"-",('Órdenes según Instancia'!Y362/'Órdenes según Instancia'!AD362))</f>
        <v>-</v>
      </c>
      <c r="R362" s="17" t="str">
        <f>IF('Órdenes según Instancia'!AE362=0,"-",('Órdenes según Instancia'!F362/'Órdenes según Instancia'!AE362))</f>
        <v>-</v>
      </c>
      <c r="S362" s="17" t="str">
        <f>IF('Órdenes según Instancia'!AE362=0,"-",('Órdenes según Instancia'!K362/'Órdenes según Instancia'!AE362))</f>
        <v>-</v>
      </c>
      <c r="T362" s="17" t="str">
        <f>IF('Órdenes según Instancia'!AE362=0,"-",('Órdenes según Instancia'!P362/'Órdenes según Instancia'!AE362))</f>
        <v>-</v>
      </c>
      <c r="U362" s="17" t="str">
        <f>IF('Órdenes según Instancia'!AE362=0,"-",('Órdenes según Instancia'!U362/('Órdenes según Instancia'!AE362)))</f>
        <v>-</v>
      </c>
      <c r="V362" s="17" t="str">
        <f>IF('Órdenes según Instancia'!AE362=0,"-",('Órdenes según Instancia'!Z362/'Órdenes según Instancia'!AE362))</f>
        <v>-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1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 t="str">
        <f>IF('Órdenes según Instancia'!AB368=0,"-",('Órdenes según Instancia'!C368/'Órdenes según Instancia'!AB368))</f>
        <v>-</v>
      </c>
      <c r="D368" s="17" t="str">
        <f>IF('Órdenes según Instancia'!AB368=0,"-",('Órdenes según Instancia'!H368/'Órdenes según Instancia'!AB368))</f>
        <v>-</v>
      </c>
      <c r="E368" s="17" t="str">
        <f>IF('Órdenes según Instancia'!AB368=0,"-",('Órdenes según Instancia'!M368/'Órdenes según Instancia'!AB368))</f>
        <v>-</v>
      </c>
      <c r="F368" s="17" t="str">
        <f>IF('Órdenes según Instancia'!AB368=0,"-",('Órdenes según Instancia'!R368/'Órdenes según Instancia'!AB368))</f>
        <v>-</v>
      </c>
      <c r="G368" s="17" t="str">
        <f>IF('Órdenes según Instancia'!AB368=0,"-",('Órdenes según Instancia'!W368/'Órdenes según Instancia'!AB368))</f>
        <v>-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7" t="str">
        <f>IF('Órdenes según Instancia'!AB369=0,"-",('Órdenes según Instancia'!C369/'Órdenes según Instancia'!AB369))</f>
        <v>-</v>
      </c>
      <c r="D369" s="17" t="str">
        <f>IF('Órdenes según Instancia'!AB369=0,"-",('Órdenes según Instancia'!H369/'Órdenes según Instancia'!AB369))</f>
        <v>-</v>
      </c>
      <c r="E369" s="17" t="str">
        <f>IF('Órdenes según Instancia'!AB369=0,"-",('Órdenes según Instancia'!M369/'Órdenes según Instancia'!AB369))</f>
        <v>-</v>
      </c>
      <c r="F369" s="17" t="str">
        <f>IF('Órdenes según Instancia'!AB369=0,"-",('Órdenes según Instancia'!R369/'Órdenes según Instancia'!AB369))</f>
        <v>-</v>
      </c>
      <c r="G369" s="17" t="str">
        <f>IF('Órdenes según Instancia'!AB369=0,"-",('Órdenes según Instancia'!W369/'Órdenes según Instancia'!AB369))</f>
        <v>-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0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1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0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1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 t="str">
        <f>IF('Órdenes según Instancia'!AB373=0,"-",('Órdenes según Instancia'!C373/'Órdenes según Instancia'!AB373))</f>
        <v>-</v>
      </c>
      <c r="D373" s="17" t="str">
        <f>IF('Órdenes según Instancia'!AB373=0,"-",('Órdenes según Instancia'!H373/'Órdenes según Instancia'!AB373))</f>
        <v>-</v>
      </c>
      <c r="E373" s="17" t="str">
        <f>IF('Órdenes según Instancia'!AB373=0,"-",('Órdenes según Instancia'!M373/'Órdenes según Instancia'!AB373))</f>
        <v>-</v>
      </c>
      <c r="F373" s="17" t="str">
        <f>IF('Órdenes según Instancia'!AB373=0,"-",('Órdenes según Instancia'!R373/'Órdenes según Instancia'!AB373))</f>
        <v>-</v>
      </c>
      <c r="G373" s="17" t="str">
        <f>IF('Órdenes según Instancia'!AB373=0,"-",('Órdenes según Instancia'!W373/'Órdenes según Instancia'!AB373))</f>
        <v>-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 t="str">
        <f>IF('Órdenes según Instancia'!AD373=0,"-",('Órdenes según Instancia'!E373/'Órdenes según Instancia'!AD373))</f>
        <v>-</v>
      </c>
      <c r="N373" s="17" t="str">
        <f>IF('Órdenes según Instancia'!J373=0,"-",IF('Órdenes según Instancia'!AD373=0,"-",('Órdenes según Instancia'!J373/'Órdenes según Instancia'!AD373)))</f>
        <v>-</v>
      </c>
      <c r="O373" s="17" t="str">
        <f>IF('Órdenes según Instancia'!AD373=0,"-",('Órdenes según Instancia'!O373/'Órdenes según Instancia'!AD373))</f>
        <v>-</v>
      </c>
      <c r="P373" s="17" t="str">
        <f>IF('Órdenes según Instancia'!AD373=0,"-",('Órdenes según Instancia'!T373/'Órdenes según Instancia'!AD373))</f>
        <v>-</v>
      </c>
      <c r="Q373" s="17" t="str">
        <f>IF('Órdenes según Instancia'!AD373=0,"-",('Órdenes según Instancia'!Y373/'Órdenes según Instancia'!AD373))</f>
        <v>-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0.66666666666666663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0.33333333333333331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 t="str">
        <f>IF('Órdenes según Instancia'!AB377=0,"-",('Órdenes según Instancia'!C377/'Órdenes según Instancia'!AB377))</f>
        <v>-</v>
      </c>
      <c r="D377" s="17" t="str">
        <f>IF('Órdenes según Instancia'!AB377=0,"-",('Órdenes según Instancia'!H377/'Órdenes según Instancia'!AB377))</f>
        <v>-</v>
      </c>
      <c r="E377" s="17" t="str">
        <f>IF('Órdenes según Instancia'!AB377=0,"-",('Órdenes según Instancia'!M377/'Órdenes según Instancia'!AB377))</f>
        <v>-</v>
      </c>
      <c r="F377" s="17" t="str">
        <f>IF('Órdenes según Instancia'!AB377=0,"-",('Órdenes según Instancia'!R377/'Órdenes según Instancia'!AB377))</f>
        <v>-</v>
      </c>
      <c r="G377" s="17" t="str">
        <f>IF('Órdenes según Instancia'!AB377=0,"-",('Órdenes según Instancia'!W377/'Órdenes según Instancia'!AB377))</f>
        <v>-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 t="str">
        <f>IF('Órdenes según Instancia'!AD377=0,"-",('Órdenes según Instancia'!E377/'Órdenes según Instancia'!AD377))</f>
        <v>-</v>
      </c>
      <c r="N377" s="17" t="str">
        <f>IF('Órdenes según Instancia'!J377=0,"-",IF('Órdenes según Instancia'!AD377=0,"-",('Órdenes según Instancia'!J377/'Órdenes según Instancia'!AD377)))</f>
        <v>-</v>
      </c>
      <c r="O377" s="17" t="str">
        <f>IF('Órdenes según Instancia'!AD377=0,"-",('Órdenes según Instancia'!O377/'Órdenes según Instancia'!AD377))</f>
        <v>-</v>
      </c>
      <c r="P377" s="17" t="str">
        <f>IF('Órdenes según Instancia'!AD377=0,"-",('Órdenes según Instancia'!T377/'Órdenes según Instancia'!AD377))</f>
        <v>-</v>
      </c>
      <c r="Q377" s="17" t="str">
        <f>IF('Órdenes según Instancia'!AD377=0,"-",('Órdenes según Instancia'!Y377/'Órdenes según Instancia'!AD377))</f>
        <v>-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>
        <f>IF('Órdenes según Instancia'!AE378=0,"-",('Órdenes según Instancia'!F378/'Órdenes según Instancia'!AE378))</f>
        <v>1</v>
      </c>
      <c r="S378" s="17">
        <f>IF('Órdenes según Instancia'!AE378=0,"-",('Órdenes según Instancia'!K378/'Órdenes según Instancia'!AE378))</f>
        <v>0</v>
      </c>
      <c r="T378" s="17">
        <f>IF('Órdenes según Instancia'!AE378=0,"-",('Órdenes según Instancia'!P378/'Órdenes según Instancia'!AE378))</f>
        <v>0</v>
      </c>
      <c r="U378" s="17">
        <f>IF('Órdenes según Instancia'!AE378=0,"-",('Órdenes según Instancia'!U378/('Órdenes según Instancia'!AE378)))</f>
        <v>0</v>
      </c>
      <c r="V378" s="17">
        <f>IF('Órdenes según Instancia'!AE378=0,"-",('Órdenes según Instancia'!Z378/'Órdenes según Instancia'!AE378))</f>
        <v>0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0.8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0.2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0.66666666666666663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0.33333333333333331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 t="str">
        <f>IF('Órdenes según Instancia'!AB387=0,"-",('Órdenes según Instancia'!C387/'Órdenes según Instancia'!AB387))</f>
        <v>-</v>
      </c>
      <c r="D387" s="17" t="str">
        <f>IF('Órdenes según Instancia'!AB387=0,"-",('Órdenes según Instancia'!H387/'Órdenes según Instancia'!AB387))</f>
        <v>-</v>
      </c>
      <c r="E387" s="17" t="str">
        <f>IF('Órdenes según Instancia'!AB387=0,"-",('Órdenes según Instancia'!M387/'Órdenes según Instancia'!AB387))</f>
        <v>-</v>
      </c>
      <c r="F387" s="17" t="str">
        <f>IF('Órdenes según Instancia'!AB387=0,"-",('Órdenes según Instancia'!R387/'Órdenes según Instancia'!AB387))</f>
        <v>-</v>
      </c>
      <c r="G387" s="17" t="str">
        <f>IF('Órdenes según Instancia'!AB387=0,"-",('Órdenes según Instancia'!W387/'Órdenes según Instancia'!AB387))</f>
        <v>-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 t="str">
        <f>IF('Órdenes según Instancia'!AD387=0,"-",('Órdenes según Instancia'!E387/'Órdenes según Instancia'!AD387))</f>
        <v>-</v>
      </c>
      <c r="N387" s="17" t="str">
        <f>IF('Órdenes según Instancia'!J387=0,"-",IF('Órdenes según Instancia'!AD387=0,"-",('Órdenes según Instancia'!J387/'Órdenes según Instancia'!AD387)))</f>
        <v>-</v>
      </c>
      <c r="O387" s="17" t="str">
        <f>IF('Órdenes según Instancia'!AD387=0,"-",('Órdenes según Instancia'!O387/'Órdenes según Instancia'!AD387))</f>
        <v>-</v>
      </c>
      <c r="P387" s="17" t="str">
        <f>IF('Órdenes según Instancia'!AD387=0,"-",('Órdenes según Instancia'!T387/'Órdenes según Instancia'!AD387))</f>
        <v>-</v>
      </c>
      <c r="Q387" s="17" t="str">
        <f>IF('Órdenes según Instancia'!AD387=0,"-",('Órdenes según Instancia'!Y387/'Órdenes según Instancia'!AD387))</f>
        <v>-</v>
      </c>
      <c r="R387" s="17" t="str">
        <f>IF('Órdenes según Instancia'!AE387=0,"-",('Órdenes según Instancia'!F387/'Órdenes según Instancia'!AE387))</f>
        <v>-</v>
      </c>
      <c r="S387" s="17" t="str">
        <f>IF('Órdenes según Instancia'!AE387=0,"-",('Órdenes según Instancia'!K387/'Órdenes según Instancia'!AE387))</f>
        <v>-</v>
      </c>
      <c r="T387" s="17" t="str">
        <f>IF('Órdenes según Instancia'!AE387=0,"-",('Órdenes según Instancia'!P387/'Órdenes según Instancia'!AE387))</f>
        <v>-</v>
      </c>
      <c r="U387" s="17" t="str">
        <f>IF('Órdenes según Instancia'!AE387=0,"-",('Órdenes según Instancia'!U387/('Órdenes según Instancia'!AE387)))</f>
        <v>-</v>
      </c>
      <c r="V387" s="17" t="str">
        <f>IF('Órdenes según Instancia'!AE387=0,"-",('Órdenes según Instancia'!Z387/'Órdenes según Instancia'!AE387))</f>
        <v>-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0.66666666666666663</v>
      </c>
      <c r="D391" s="17">
        <f>IF('Órdenes según Instancia'!AB391=0,"-",('Órdenes según Instancia'!H391/'Órdenes según Instancia'!AB391))</f>
        <v>0.33333333333333331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0.33333333333333331</v>
      </c>
      <c r="S391" s="17">
        <f>IF('Órdenes según Instancia'!AE391=0,"-",('Órdenes según Instancia'!K391/'Órdenes según Instancia'!AE391))</f>
        <v>0.66666666666666663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0.9</v>
      </c>
      <c r="D394" s="17">
        <f>IF('Órdenes según Instancia'!AB394=0,"-",('Órdenes según Instancia'!H394/'Órdenes según Instancia'!AB394))</f>
        <v>0.05</v>
      </c>
      <c r="E394" s="17">
        <f>IF('Órdenes según Instancia'!AB394=0,"-",('Órdenes según Instancia'!M394/'Órdenes según Instancia'!AB394))</f>
        <v>0</v>
      </c>
      <c r="F394" s="17">
        <f>IF('Órdenes según Instancia'!AB394=0,"-",('Órdenes según Instancia'!R394/'Órdenes según Instancia'!AB394))</f>
        <v>0.05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0.88888888888888884</v>
      </c>
      <c r="N394" s="17">
        <f>IF('Órdenes según Instancia'!J394=0,"-",IF('Órdenes según Instancia'!AD394=0,"-",('Órdenes según Instancia'!J394/'Órdenes según Instancia'!AD394)))</f>
        <v>5.5555555555555552E-2</v>
      </c>
      <c r="O394" s="17">
        <f>IF('Órdenes según Instancia'!AD394=0,"-",('Órdenes según Instancia'!O394/'Órdenes según Instancia'!AD394))</f>
        <v>0</v>
      </c>
      <c r="P394" s="17">
        <f>IF('Órdenes según Instancia'!AD394=0,"-",('Órdenes según Instancia'!T394/'Órdenes según Instancia'!AD394))</f>
        <v>5.5555555555555552E-2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0.83333333333333337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0.16666666666666666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0.7407407407407407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0.25925925925925924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>
        <f>IF('Órdenes según Instancia'!AC398=0,"-",('Órdenes según Instancia'!D398/'Órdenes según Instancia'!AC398))</f>
        <v>1</v>
      </c>
      <c r="I398" s="17">
        <f>IF('Órdenes según Instancia'!AC398=0,"-",('Órdenes según Instancia'!I398/'Órdenes según Instancia'!AC398))</f>
        <v>0</v>
      </c>
      <c r="J398" s="17">
        <f>IF('Órdenes según Instancia'!AC398=0,"-",('Órdenes según Instancia'!N398/'Órdenes según Instancia'!AC398))</f>
        <v>0</v>
      </c>
      <c r="K398" s="17">
        <f>IF('Órdenes según Instancia'!AC398=0,"-",('Órdenes según Instancia'!S398/'Órdenes según Instancia'!AC398))</f>
        <v>0</v>
      </c>
      <c r="L398" s="17">
        <f>IF('Órdenes según Instancia'!AC398=0,"-",('Órdenes según Instancia'!X398/'Órdenes según Instancia'!AC398))</f>
        <v>0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1</v>
      </c>
      <c r="S400" s="17">
        <f>IF('Órdenes según Instancia'!AE400=0,"-",('Órdenes según Instancia'!K400/'Órdenes según Instancia'!AE400))</f>
        <v>0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0.95089820359281441</v>
      </c>
      <c r="D402" s="17">
        <f>IF('Órdenes según Instancia'!AB402=0,"-",('Órdenes según Instancia'!H402/'Órdenes según Instancia'!AB402))</f>
        <v>8.3832335329341312E-3</v>
      </c>
      <c r="E402" s="17">
        <f>IF('Órdenes según Instancia'!AB402=0,"-",('Órdenes según Instancia'!M402/'Órdenes según Instancia'!AB402))</f>
        <v>3.5928143712574849E-2</v>
      </c>
      <c r="F402" s="17">
        <f>IF('Órdenes según Instancia'!AB402=0,"-",('Órdenes según Instancia'!R402/'Órdenes según Instancia'!AB402))</f>
        <v>4.7904191616766467E-3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0.88819875776397517</v>
      </c>
      <c r="N402" s="17">
        <f>IF('Órdenes según Instancia'!J402=0,"-",IF('Órdenes según Instancia'!AD402=0,"-",('Órdenes según Instancia'!J402/'Órdenes según Instancia'!AD402)))</f>
        <v>9.316770186335404E-3</v>
      </c>
      <c r="O402" s="17">
        <f>IF('Órdenes según Instancia'!AD402=0,"-",('Órdenes según Instancia'!O402/'Órdenes según Instancia'!AD402))</f>
        <v>9.0062111801242239E-2</v>
      </c>
      <c r="P402" s="17">
        <f>IF('Órdenes según Instancia'!AD402=0,"-",('Órdenes según Instancia'!T402/'Órdenes según Instancia'!AD402))</f>
        <v>1.2422360248447204E-2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0.99025341130604283</v>
      </c>
      <c r="S402" s="17">
        <f>IF('Órdenes según Instancia'!AE402=0,"-",('Órdenes según Instancia'!K402/'Órdenes según Instancia'!AE402))</f>
        <v>7.7972709551656916E-3</v>
      </c>
      <c r="T402" s="17">
        <f>IF('Órdenes según Instancia'!AE402=0,"-",('Órdenes según Instancia'!P402/'Órdenes según Instancia'!AE402))</f>
        <v>1.9493177387914229E-3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0.66666666666666663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0.33333333333333331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0.4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0.6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0.76923076923076927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0.23076923076923078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0.95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0.05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0.91666666666666663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8.3333333333333329E-2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0.93333333333333335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6.6666666666666666E-2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0.90909090909090906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9.0909090909090912E-2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1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0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1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0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0.96153846153846156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3.8461538461538464E-2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0.92307692307692313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7.6923076923076927E-2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0.58333333333333337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0.41666666666666669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0.58333333333333337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0.41666666666666669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 t="str">
        <f>IF('Órdenes según Instancia'!AE410=0,"-",('Órdenes según Instancia'!F410/'Órdenes según Instancia'!AE410))</f>
        <v>-</v>
      </c>
      <c r="S410" s="17" t="str">
        <f>IF('Órdenes según Instancia'!AE410=0,"-",('Órdenes según Instancia'!K410/'Órdenes según Instancia'!AE410))</f>
        <v>-</v>
      </c>
      <c r="T410" s="17" t="str">
        <f>IF('Órdenes según Instancia'!AE410=0,"-",('Órdenes según Instancia'!P410/'Órdenes según Instancia'!AE410))</f>
        <v>-</v>
      </c>
      <c r="U410" s="17" t="str">
        <f>IF('Órdenes según Instancia'!AE410=0,"-",('Órdenes según Instancia'!U410/('Órdenes según Instancia'!AE410)))</f>
        <v>-</v>
      </c>
      <c r="V410" s="17" t="str">
        <f>IF('Órdenes según Instancia'!AE410=0,"-",('Órdenes según Instancia'!Z410/'Órdenes según Instancia'!AE410))</f>
        <v>-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0.92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0.08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0.875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0.125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1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1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0.88235294117647056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0.11764705882352941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0.875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0.125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>
        <f>IF('Órdenes según Instancia'!AE416=0,"-",('Órdenes según Instancia'!F416/'Órdenes según Instancia'!AE416))</f>
        <v>1</v>
      </c>
      <c r="S416" s="17">
        <f>IF('Órdenes según Instancia'!AE416=0,"-",('Órdenes según Instancia'!K416/'Órdenes según Instancia'!AE416))</f>
        <v>0</v>
      </c>
      <c r="T416" s="17">
        <f>IF('Órdenes según Instancia'!AE416=0,"-",('Órdenes según Instancia'!P416/'Órdenes según Instancia'!AE416))</f>
        <v>0</v>
      </c>
      <c r="U416" s="17">
        <f>IF('Órdenes según Instancia'!AE416=0,"-",('Órdenes según Instancia'!U416/('Órdenes según Instancia'!AE416)))</f>
        <v>0</v>
      </c>
      <c r="V416" s="17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0.89880952380952384</v>
      </c>
      <c r="D418" s="17">
        <f>IF('Órdenes según Instancia'!AB418=0,"-",('Órdenes según Instancia'!H418/'Órdenes según Instancia'!AB418))</f>
        <v>1.1904761904761904E-2</v>
      </c>
      <c r="E418" s="17">
        <f>IF('Órdenes según Instancia'!AB418=0,"-",('Órdenes según Instancia'!M418/'Órdenes según Instancia'!AB418))</f>
        <v>8.9285714285714288E-2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0.87121212121212122</v>
      </c>
      <c r="N418" s="17">
        <f>IF('Órdenes según Instancia'!J418=0,"-",IF('Órdenes según Instancia'!AD418=0,"-",('Órdenes según Instancia'!J418/'Órdenes según Instancia'!AD418)))</f>
        <v>1.5151515151515152E-2</v>
      </c>
      <c r="O418" s="17">
        <f>IF('Órdenes según Instancia'!AD418=0,"-",('Órdenes según Instancia'!O418/'Órdenes según Instancia'!AD418))</f>
        <v>0.11363636363636363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 t="str">
        <f>IF('Órdenes según Instancia'!AE419=0,"-",('Órdenes según Instancia'!F419/'Órdenes según Instancia'!AE419))</f>
        <v>-</v>
      </c>
      <c r="S419" s="17" t="str">
        <f>IF('Órdenes según Instancia'!AE419=0,"-",('Órdenes según Instancia'!K419/'Órdenes según Instancia'!AE419))</f>
        <v>-</v>
      </c>
      <c r="T419" s="17" t="str">
        <f>IF('Órdenes según Instancia'!AE419=0,"-",('Órdenes según Instancia'!P419/'Órdenes según Instancia'!AE419))</f>
        <v>-</v>
      </c>
      <c r="U419" s="17" t="str">
        <f>IF('Órdenes según Instancia'!AE419=0,"-",('Órdenes según Instancia'!U419/('Órdenes según Instancia'!AE419)))</f>
        <v>-</v>
      </c>
      <c r="V419" s="17" t="str">
        <f>IF('Órdenes según Instancia'!AE419=0,"-",('Órdenes según Instancia'!Z419/'Órdenes según Instancia'!AE419))</f>
        <v>-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0.8571428571428571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0.14285714285714285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0.8529411764705882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0.14705882352941177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1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1</v>
      </c>
      <c r="S422" s="17">
        <f>IF('Órdenes según Instancia'!AE422=0,"-",('Órdenes según Instancia'!K422/'Órdenes según Instancia'!AE422))</f>
        <v>0</v>
      </c>
      <c r="T422" s="17">
        <f>IF('Órdenes según Instancia'!AE422=0,"-",('Órdenes según Instancia'!P422/'Órdenes según Instancia'!AE422))</f>
        <v>0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0.88235294117647056</v>
      </c>
      <c r="D437" s="17">
        <f>IF('Órdenes según Instancia'!AB437=0,"-",('Órdenes según Instancia'!H437/'Órdenes según Instancia'!AB437))</f>
        <v>5.8823529411764705E-2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5.8823529411764705E-2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0.9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0.1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0.8571428571428571</v>
      </c>
      <c r="S437" s="17">
        <f>IF('Órdenes según Instancia'!AE437=0,"-",('Órdenes según Instancia'!K437/'Órdenes según Instancia'!AE437))</f>
        <v>0.14285714285714285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 t="str">
        <f>IF('Órdenes según Instancia'!AD441=0,"-",('Órdenes según Instancia'!E441/'Órdenes según Instancia'!AD441))</f>
        <v>-</v>
      </c>
      <c r="N441" s="17" t="str">
        <f>IF('Órdenes según Instancia'!J441=0,"-",IF('Órdenes según Instancia'!AD441=0,"-",('Órdenes según Instancia'!J441/'Órdenes según Instancia'!AD441)))</f>
        <v>-</v>
      </c>
      <c r="O441" s="17" t="str">
        <f>IF('Órdenes según Instancia'!AD441=0,"-",('Órdenes según Instancia'!O441/'Órdenes según Instancia'!AD441))</f>
        <v>-</v>
      </c>
      <c r="P441" s="17" t="str">
        <f>IF('Órdenes según Instancia'!AD441=0,"-",('Órdenes según Instancia'!T441/'Órdenes según Instancia'!AD441))</f>
        <v>-</v>
      </c>
      <c r="Q441" s="17" t="str">
        <f>IF('Órdenes según Instancia'!AD441=0,"-",('Órdenes según Instancia'!Y441/'Órdenes según Instancia'!AD441))</f>
        <v>-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 t="str">
        <f>IF('Órdenes según Instancia'!AE443=0,"-",('Órdenes según Instancia'!F443/'Órdenes según Instancia'!AE443))</f>
        <v>-</v>
      </c>
      <c r="S443" s="17" t="str">
        <f>IF('Órdenes según Instancia'!AE443=0,"-",('Órdenes según Instancia'!K443/'Órdenes según Instancia'!AE443))</f>
        <v>-</v>
      </c>
      <c r="T443" s="17" t="str">
        <f>IF('Órdenes según Instancia'!AE443=0,"-",('Órdenes según Instancia'!P443/'Órdenes según Instancia'!AE443))</f>
        <v>-</v>
      </c>
      <c r="U443" s="17" t="str">
        <f>IF('Órdenes según Instancia'!AE443=0,"-",('Órdenes según Instancia'!U443/('Órdenes según Instancia'!AE443)))</f>
        <v>-</v>
      </c>
      <c r="V443" s="17" t="str">
        <f>IF('Órdenes según Instancia'!AE443=0,"-",('Órdenes según Instancia'!Z443/'Órdenes según Instancia'!AE443))</f>
        <v>-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0.97619047619047616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2.3809523809523808E-2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0.97435897435897434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2.564102564102564E-2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0.94211123723042001</v>
      </c>
      <c r="D446" s="40">
        <f>IF('Órdenes según Instancia'!AB446=0,"-",('Órdenes según Instancia'!H446/'Órdenes según Instancia'!AB446))</f>
        <v>2.9924672376431742E-3</v>
      </c>
      <c r="E446" s="40">
        <f>IF('Órdenes según Instancia'!AB446=0,"-",('Órdenes según Instancia'!M446/'Órdenes según Instancia'!AB446))</f>
        <v>4.2100918377876377E-2</v>
      </c>
      <c r="F446" s="40">
        <f>IF('Órdenes según Instancia'!AB446=0,"-",('Órdenes según Instancia'!R446/'Órdenes según Instancia'!AB446))</f>
        <v>1.2795377154060468E-2</v>
      </c>
      <c r="G446" s="40">
        <f>IF('Órdenes según Instancia'!AB446=0,"-",('Órdenes según Instancia'!W446/'Órdenes según Instancia'!AB446))</f>
        <v>0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0.92053477542436535</v>
      </c>
      <c r="N446" s="40">
        <f>IF('Órdenes según Instancia'!J446=0,"-",IF('Órdenes según Instancia'!AD446=0,"-",('Órdenes según Instancia'!J446/'Órdenes según Instancia'!AD446)))</f>
        <v>2.103049421661409E-3</v>
      </c>
      <c r="O446" s="40">
        <f>IF('Órdenes según Instancia'!AD446=0,"-",('Órdenes según Instancia'!O446/'Órdenes según Instancia'!AD446))</f>
        <v>5.9185819438185371E-2</v>
      </c>
      <c r="P446" s="40">
        <f>IF('Órdenes según Instancia'!AD446=0,"-",('Órdenes según Instancia'!T446/'Órdenes según Instancia'!AD446))</f>
        <v>1.8176355715787892E-2</v>
      </c>
      <c r="Q446" s="40">
        <f>IF('Órdenes según Instancia'!AD446=0,"-",('Órdenes según Instancia'!Y446/'Órdenes según Instancia'!AD446))</f>
        <v>0</v>
      </c>
      <c r="R446" s="40">
        <f>IF('Órdenes según Instancia'!AE446=0,"-",('Órdenes según Instancia'!F446/'Órdenes según Instancia'!AE446))</f>
        <v>0.98925814031554216</v>
      </c>
      <c r="S446" s="40">
        <f>IF('Órdenes según Instancia'!AE446=0,"-",('Órdenes según Instancia'!K446/'Órdenes según Instancia'!AE446))</f>
        <v>5.0352467270896274E-3</v>
      </c>
      <c r="T446" s="40">
        <f>IF('Órdenes según Instancia'!AE446=0,"-",('Órdenes según Instancia'!P446/'Órdenes según Instancia'!AE446))</f>
        <v>4.6995636119503189E-3</v>
      </c>
      <c r="U446" s="40">
        <f>IF('Órdenes según Instancia'!AE446=0,"-",('Órdenes según Instancia'!U446/('Órdenes según Instancia'!AE446)))</f>
        <v>1.0070493454179255E-3</v>
      </c>
      <c r="V446" s="40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10</v>
      </c>
      <c r="F14" s="46">
        <v>10</v>
      </c>
      <c r="G14" s="46">
        <v>0</v>
      </c>
      <c r="H14" s="46">
        <v>0</v>
      </c>
      <c r="I14" s="46">
        <v>0</v>
      </c>
      <c r="J14" s="46">
        <v>20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46</v>
      </c>
      <c r="W14" s="46">
        <v>46</v>
      </c>
      <c r="X14" s="46">
        <v>0</v>
      </c>
      <c r="Y14" s="46">
        <v>0</v>
      </c>
      <c r="Z14" s="46">
        <v>0</v>
      </c>
      <c r="AA14" s="46">
        <v>92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5</v>
      </c>
      <c r="W15" s="46">
        <v>5</v>
      </c>
      <c r="X15" s="46">
        <v>0</v>
      </c>
      <c r="Y15" s="46">
        <v>2</v>
      </c>
      <c r="Z15" s="46">
        <v>0</v>
      </c>
      <c r="AA15" s="46">
        <v>12</v>
      </c>
      <c r="AB15" s="46">
        <v>2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2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6</v>
      </c>
      <c r="L16" s="46">
        <v>0</v>
      </c>
      <c r="M16" s="46">
        <v>6</v>
      </c>
      <c r="N16" s="46">
        <v>0</v>
      </c>
      <c r="O16" s="46">
        <v>0</v>
      </c>
      <c r="P16" s="46">
        <v>6</v>
      </c>
      <c r="Q16" s="46">
        <v>0</v>
      </c>
      <c r="R16" s="46">
        <v>0</v>
      </c>
      <c r="S16" s="46">
        <v>18</v>
      </c>
      <c r="T16" s="46">
        <v>0</v>
      </c>
      <c r="U16" s="46">
        <v>0</v>
      </c>
      <c r="V16" s="46">
        <v>30</v>
      </c>
      <c r="W16" s="46">
        <v>30</v>
      </c>
      <c r="X16" s="46">
        <v>0</v>
      </c>
      <c r="Y16" s="46">
        <v>30</v>
      </c>
      <c r="Z16" s="46">
        <v>30</v>
      </c>
      <c r="AA16" s="46">
        <v>120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21</v>
      </c>
      <c r="F17" s="46">
        <v>21</v>
      </c>
      <c r="G17" s="46">
        <v>0</v>
      </c>
      <c r="H17" s="46">
        <v>6</v>
      </c>
      <c r="I17" s="46">
        <v>0</v>
      </c>
      <c r="J17" s="46">
        <v>48</v>
      </c>
      <c r="K17" s="46">
        <v>10</v>
      </c>
      <c r="L17" s="46">
        <v>0</v>
      </c>
      <c r="M17" s="46">
        <v>0</v>
      </c>
      <c r="N17" s="46">
        <v>1</v>
      </c>
      <c r="O17" s="46">
        <v>0</v>
      </c>
      <c r="P17" s="46">
        <v>10</v>
      </c>
      <c r="Q17" s="46">
        <v>0</v>
      </c>
      <c r="R17" s="46">
        <v>0</v>
      </c>
      <c r="S17" s="46">
        <v>21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1</v>
      </c>
      <c r="D18" s="46">
        <v>0</v>
      </c>
      <c r="E18" s="46">
        <v>17</v>
      </c>
      <c r="F18" s="46">
        <v>17</v>
      </c>
      <c r="G18" s="46">
        <v>0</v>
      </c>
      <c r="H18" s="46">
        <v>9</v>
      </c>
      <c r="I18" s="46">
        <v>0</v>
      </c>
      <c r="J18" s="46">
        <v>44</v>
      </c>
      <c r="K18" s="46">
        <v>17</v>
      </c>
      <c r="L18" s="46">
        <v>0</v>
      </c>
      <c r="M18" s="46">
        <v>9</v>
      </c>
      <c r="N18" s="46">
        <v>0</v>
      </c>
      <c r="O18" s="46">
        <v>0</v>
      </c>
      <c r="P18" s="46">
        <v>17</v>
      </c>
      <c r="Q18" s="46">
        <v>0</v>
      </c>
      <c r="R18" s="46">
        <v>0</v>
      </c>
      <c r="S18" s="46">
        <v>43</v>
      </c>
      <c r="T18" s="46">
        <v>0</v>
      </c>
      <c r="U18" s="46">
        <v>0</v>
      </c>
      <c r="V18" s="46">
        <v>10</v>
      </c>
      <c r="W18" s="46">
        <v>10</v>
      </c>
      <c r="X18" s="46">
        <v>0</v>
      </c>
      <c r="Y18" s="46">
        <v>5</v>
      </c>
      <c r="Z18" s="46">
        <v>0</v>
      </c>
      <c r="AA18" s="46">
        <v>25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1</v>
      </c>
      <c r="G19" s="46">
        <v>1</v>
      </c>
      <c r="H19" s="46">
        <v>0</v>
      </c>
      <c r="I19" s="46">
        <v>0</v>
      </c>
      <c r="J19" s="46">
        <v>2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2</v>
      </c>
      <c r="E20" s="46">
        <v>5</v>
      </c>
      <c r="F20" s="46">
        <v>5</v>
      </c>
      <c r="G20" s="46">
        <v>0</v>
      </c>
      <c r="H20" s="46">
        <v>5</v>
      </c>
      <c r="I20" s="46">
        <v>0</v>
      </c>
      <c r="J20" s="46">
        <v>17</v>
      </c>
      <c r="K20" s="46">
        <v>2</v>
      </c>
      <c r="L20" s="46">
        <v>0</v>
      </c>
      <c r="M20" s="46">
        <v>5</v>
      </c>
      <c r="N20" s="46">
        <v>0</v>
      </c>
      <c r="O20" s="46">
        <v>0</v>
      </c>
      <c r="P20" s="46">
        <v>5</v>
      </c>
      <c r="Q20" s="46">
        <v>0</v>
      </c>
      <c r="R20" s="46">
        <v>0</v>
      </c>
      <c r="S20" s="46">
        <v>12</v>
      </c>
      <c r="T20" s="46">
        <v>0</v>
      </c>
      <c r="U20" s="46">
        <v>1</v>
      </c>
      <c r="V20" s="46">
        <v>21</v>
      </c>
      <c r="W20" s="46">
        <v>21</v>
      </c>
      <c r="X20" s="46">
        <v>0</v>
      </c>
      <c r="Y20" s="46">
        <v>21</v>
      </c>
      <c r="Z20" s="46">
        <v>0</v>
      </c>
      <c r="AA20" s="46">
        <v>64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1</v>
      </c>
      <c r="F21" s="46">
        <v>1</v>
      </c>
      <c r="G21" s="46">
        <v>0</v>
      </c>
      <c r="H21" s="46">
        <v>0</v>
      </c>
      <c r="I21" s="46">
        <v>0</v>
      </c>
      <c r="J21" s="46">
        <v>2</v>
      </c>
      <c r="K21" s="46">
        <v>0</v>
      </c>
      <c r="L21" s="46">
        <v>0</v>
      </c>
      <c r="M21" s="46">
        <v>1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1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31</v>
      </c>
      <c r="F22" s="46">
        <v>31</v>
      </c>
      <c r="G22" s="46">
        <v>0</v>
      </c>
      <c r="H22" s="46">
        <v>0</v>
      </c>
      <c r="I22" s="46">
        <v>0</v>
      </c>
      <c r="J22" s="46">
        <v>62</v>
      </c>
      <c r="K22" s="46">
        <v>0</v>
      </c>
      <c r="L22" s="46">
        <v>0</v>
      </c>
      <c r="M22" s="46">
        <v>26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26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8</v>
      </c>
      <c r="F23" s="46">
        <v>8</v>
      </c>
      <c r="G23" s="46">
        <v>0</v>
      </c>
      <c r="H23" s="46">
        <v>0</v>
      </c>
      <c r="I23" s="46">
        <v>0</v>
      </c>
      <c r="J23" s="46">
        <v>16</v>
      </c>
      <c r="K23" s="46">
        <v>6</v>
      </c>
      <c r="L23" s="46">
        <v>0</v>
      </c>
      <c r="M23" s="46">
        <v>8</v>
      </c>
      <c r="N23" s="46">
        <v>0</v>
      </c>
      <c r="O23" s="46">
        <v>0</v>
      </c>
      <c r="P23" s="46">
        <v>8</v>
      </c>
      <c r="Q23" s="46">
        <v>0</v>
      </c>
      <c r="R23" s="46">
        <v>0</v>
      </c>
      <c r="S23" s="46">
        <v>22</v>
      </c>
      <c r="T23" s="46">
        <v>0</v>
      </c>
      <c r="U23" s="46">
        <v>0</v>
      </c>
      <c r="V23" s="46">
        <v>5</v>
      </c>
      <c r="W23" s="46">
        <v>5</v>
      </c>
      <c r="X23" s="46">
        <v>0</v>
      </c>
      <c r="Y23" s="46">
        <v>0</v>
      </c>
      <c r="Z23" s="46">
        <v>0</v>
      </c>
      <c r="AA23" s="46">
        <v>10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2</v>
      </c>
      <c r="D24" s="46">
        <v>0</v>
      </c>
      <c r="E24" s="46">
        <v>51</v>
      </c>
      <c r="F24" s="46">
        <v>51</v>
      </c>
      <c r="G24" s="46">
        <v>0</v>
      </c>
      <c r="H24" s="46">
        <v>0</v>
      </c>
      <c r="I24" s="46">
        <v>0</v>
      </c>
      <c r="J24" s="46">
        <v>104</v>
      </c>
      <c r="K24" s="46">
        <v>4</v>
      </c>
      <c r="L24" s="46">
        <v>0</v>
      </c>
      <c r="M24" s="46">
        <v>34</v>
      </c>
      <c r="N24" s="46">
        <v>0</v>
      </c>
      <c r="O24" s="46">
        <v>30</v>
      </c>
      <c r="P24" s="46">
        <v>30</v>
      </c>
      <c r="Q24" s="46">
        <v>1</v>
      </c>
      <c r="R24" s="46">
        <v>0</v>
      </c>
      <c r="S24" s="46">
        <v>99</v>
      </c>
      <c r="T24" s="46">
        <v>0</v>
      </c>
      <c r="U24" s="46">
        <v>0</v>
      </c>
      <c r="V24" s="46">
        <v>6</v>
      </c>
      <c r="W24" s="46">
        <v>6</v>
      </c>
      <c r="X24" s="46">
        <v>0</v>
      </c>
      <c r="Y24" s="46">
        <v>0</v>
      </c>
      <c r="Z24" s="46">
        <v>0</v>
      </c>
      <c r="AA24" s="46">
        <v>12</v>
      </c>
      <c r="AB24" s="46">
        <v>0</v>
      </c>
      <c r="AC24" s="46">
        <v>0</v>
      </c>
      <c r="AD24" s="46">
        <v>2</v>
      </c>
      <c r="AE24" s="46">
        <v>0</v>
      </c>
      <c r="AF24" s="46">
        <v>2</v>
      </c>
      <c r="AG24" s="46">
        <v>2</v>
      </c>
      <c r="AH24" s="46">
        <v>0</v>
      </c>
      <c r="AI24" s="46">
        <v>0</v>
      </c>
      <c r="AJ24" s="46">
        <v>6</v>
      </c>
    </row>
    <row r="25" spans="2:36" ht="20.100000000000001" customHeight="1" thickBot="1" x14ac:dyDescent="0.25">
      <c r="B25" s="4" t="s">
        <v>169</v>
      </c>
      <c r="C25" s="46">
        <v>2</v>
      </c>
      <c r="D25" s="46">
        <v>0</v>
      </c>
      <c r="E25" s="46">
        <v>10</v>
      </c>
      <c r="F25" s="46">
        <v>11</v>
      </c>
      <c r="G25" s="46">
        <v>0</v>
      </c>
      <c r="H25" s="46">
        <v>2</v>
      </c>
      <c r="I25" s="46">
        <v>2</v>
      </c>
      <c r="J25" s="46">
        <v>27</v>
      </c>
      <c r="K25" s="46">
        <v>3</v>
      </c>
      <c r="L25" s="46">
        <v>0</v>
      </c>
      <c r="M25" s="46">
        <v>3</v>
      </c>
      <c r="N25" s="46">
        <v>0</v>
      </c>
      <c r="O25" s="46">
        <v>0</v>
      </c>
      <c r="P25" s="46">
        <v>4</v>
      </c>
      <c r="Q25" s="46">
        <v>0</v>
      </c>
      <c r="R25" s="46">
        <v>4</v>
      </c>
      <c r="S25" s="46">
        <v>14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4</v>
      </c>
      <c r="E27" s="46">
        <v>8</v>
      </c>
      <c r="F27" s="46">
        <v>8</v>
      </c>
      <c r="G27" s="46">
        <v>0</v>
      </c>
      <c r="H27" s="46">
        <v>3</v>
      </c>
      <c r="I27" s="46">
        <v>0</v>
      </c>
      <c r="J27" s="46">
        <v>23</v>
      </c>
      <c r="K27" s="46">
        <v>8</v>
      </c>
      <c r="L27" s="46">
        <v>0</v>
      </c>
      <c r="M27" s="46">
        <v>6</v>
      </c>
      <c r="N27" s="46">
        <v>0</v>
      </c>
      <c r="O27" s="46">
        <v>0</v>
      </c>
      <c r="P27" s="46">
        <v>8</v>
      </c>
      <c r="Q27" s="46">
        <v>0</v>
      </c>
      <c r="R27" s="46">
        <v>0</v>
      </c>
      <c r="S27" s="46">
        <v>22</v>
      </c>
      <c r="T27" s="46">
        <v>0</v>
      </c>
      <c r="U27" s="46">
        <v>3</v>
      </c>
      <c r="V27" s="46">
        <v>6</v>
      </c>
      <c r="W27" s="46">
        <v>6</v>
      </c>
      <c r="X27" s="46">
        <v>0</v>
      </c>
      <c r="Y27" s="46">
        <v>1</v>
      </c>
      <c r="Z27" s="46">
        <v>0</v>
      </c>
      <c r="AA27" s="46">
        <v>16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0</v>
      </c>
      <c r="E28" s="46">
        <v>19</v>
      </c>
      <c r="F28" s="46">
        <v>19</v>
      </c>
      <c r="G28" s="46">
        <v>0</v>
      </c>
      <c r="H28" s="46">
        <v>0</v>
      </c>
      <c r="I28" s="46">
        <v>1</v>
      </c>
      <c r="J28" s="46">
        <v>39</v>
      </c>
      <c r="K28" s="46">
        <v>3</v>
      </c>
      <c r="L28" s="46">
        <v>0</v>
      </c>
      <c r="M28" s="46">
        <v>3</v>
      </c>
      <c r="N28" s="46">
        <v>0</v>
      </c>
      <c r="O28" s="46">
        <v>0</v>
      </c>
      <c r="P28" s="46">
        <v>16</v>
      </c>
      <c r="Q28" s="46">
        <v>0</v>
      </c>
      <c r="R28" s="46">
        <v>24</v>
      </c>
      <c r="S28" s="46">
        <v>46</v>
      </c>
      <c r="T28" s="46">
        <v>3</v>
      </c>
      <c r="U28" s="46">
        <v>0</v>
      </c>
      <c r="V28" s="46">
        <v>11</v>
      </c>
      <c r="W28" s="46">
        <v>11</v>
      </c>
      <c r="X28" s="46">
        <v>0</v>
      </c>
      <c r="Y28" s="46">
        <v>0</v>
      </c>
      <c r="Z28" s="46">
        <v>2</v>
      </c>
      <c r="AA28" s="46">
        <v>27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29</v>
      </c>
      <c r="F30" s="46">
        <v>29</v>
      </c>
      <c r="G30" s="46">
        <v>0</v>
      </c>
      <c r="H30" s="46">
        <v>0</v>
      </c>
      <c r="I30" s="46">
        <v>0</v>
      </c>
      <c r="J30" s="46">
        <v>58</v>
      </c>
      <c r="K30" s="46">
        <v>0</v>
      </c>
      <c r="L30" s="46">
        <v>0</v>
      </c>
      <c r="M30" s="46">
        <v>4</v>
      </c>
      <c r="N30" s="46">
        <v>0</v>
      </c>
      <c r="O30" s="46">
        <v>1</v>
      </c>
      <c r="P30" s="46">
        <v>3</v>
      </c>
      <c r="Q30" s="46">
        <v>0</v>
      </c>
      <c r="R30" s="46">
        <v>5</v>
      </c>
      <c r="S30" s="46">
        <v>13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0</v>
      </c>
      <c r="E31" s="46">
        <v>10</v>
      </c>
      <c r="F31" s="46">
        <v>10</v>
      </c>
      <c r="G31" s="46">
        <v>0</v>
      </c>
      <c r="H31" s="46">
        <v>0</v>
      </c>
      <c r="I31" s="46">
        <v>1</v>
      </c>
      <c r="J31" s="46">
        <v>21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4</v>
      </c>
      <c r="Q31" s="46">
        <v>0</v>
      </c>
      <c r="R31" s="46">
        <v>5</v>
      </c>
      <c r="S31" s="46">
        <v>9</v>
      </c>
      <c r="T31" s="46">
        <v>0</v>
      </c>
      <c r="U31" s="46">
        <v>0</v>
      </c>
      <c r="V31" s="46">
        <v>15</v>
      </c>
      <c r="W31" s="46">
        <v>15</v>
      </c>
      <c r="X31" s="46">
        <v>0</v>
      </c>
      <c r="Y31" s="46">
        <v>3</v>
      </c>
      <c r="Z31" s="46">
        <v>2</v>
      </c>
      <c r="AA31" s="46">
        <v>35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2</v>
      </c>
      <c r="I32" s="46">
        <v>0</v>
      </c>
      <c r="J32" s="46">
        <v>2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10</v>
      </c>
      <c r="X32" s="46">
        <v>10</v>
      </c>
      <c r="Y32" s="46">
        <v>0</v>
      </c>
      <c r="Z32" s="46">
        <v>0</v>
      </c>
      <c r="AA32" s="46">
        <v>20</v>
      </c>
      <c r="AB32" s="46">
        <v>1</v>
      </c>
      <c r="AC32" s="46">
        <v>0</v>
      </c>
      <c r="AD32" s="46">
        <v>3</v>
      </c>
      <c r="AE32" s="46">
        <v>1</v>
      </c>
      <c r="AF32" s="46">
        <v>1</v>
      </c>
      <c r="AG32" s="46">
        <v>4</v>
      </c>
      <c r="AH32" s="46">
        <v>0</v>
      </c>
      <c r="AI32" s="46">
        <v>0</v>
      </c>
      <c r="AJ32" s="46">
        <v>10</v>
      </c>
    </row>
    <row r="33" spans="2:36" ht="20.100000000000001" customHeight="1" thickBot="1" x14ac:dyDescent="0.25">
      <c r="B33" s="4" t="s">
        <v>252</v>
      </c>
      <c r="C33" s="46">
        <v>2</v>
      </c>
      <c r="D33" s="46">
        <v>0</v>
      </c>
      <c r="E33" s="46">
        <v>0</v>
      </c>
      <c r="F33" s="46">
        <v>16</v>
      </c>
      <c r="G33" s="46">
        <v>16</v>
      </c>
      <c r="H33" s="46">
        <v>11</v>
      </c>
      <c r="I33" s="46">
        <v>0</v>
      </c>
      <c r="J33" s="46">
        <v>45</v>
      </c>
      <c r="K33" s="46">
        <v>3</v>
      </c>
      <c r="L33" s="46">
        <v>0</v>
      </c>
      <c r="M33" s="46">
        <v>0</v>
      </c>
      <c r="N33" s="46">
        <v>0</v>
      </c>
      <c r="O33" s="46">
        <v>0</v>
      </c>
      <c r="P33" s="46">
        <v>3</v>
      </c>
      <c r="Q33" s="46">
        <v>0</v>
      </c>
      <c r="R33" s="46">
        <v>0</v>
      </c>
      <c r="S33" s="46">
        <v>6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2</v>
      </c>
      <c r="F34" s="46">
        <v>2</v>
      </c>
      <c r="G34" s="46">
        <v>0</v>
      </c>
      <c r="H34" s="46">
        <v>0</v>
      </c>
      <c r="I34" s="46">
        <v>0</v>
      </c>
      <c r="J34" s="46">
        <v>4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6</v>
      </c>
      <c r="F35" s="46">
        <v>6</v>
      </c>
      <c r="G35" s="46">
        <v>0</v>
      </c>
      <c r="H35" s="46">
        <v>0</v>
      </c>
      <c r="I35" s="46">
        <v>0</v>
      </c>
      <c r="J35" s="46">
        <v>12</v>
      </c>
      <c r="K35" s="46">
        <v>0</v>
      </c>
      <c r="L35" s="46">
        <v>0</v>
      </c>
      <c r="M35" s="46">
        <v>0</v>
      </c>
      <c r="N35" s="46">
        <v>0</v>
      </c>
      <c r="O35" s="46">
        <v>2</v>
      </c>
      <c r="P35" s="46">
        <v>2</v>
      </c>
      <c r="Q35" s="46">
        <v>0</v>
      </c>
      <c r="R35" s="46">
        <v>0</v>
      </c>
      <c r="S35" s="46">
        <v>4</v>
      </c>
      <c r="T35" s="46">
        <v>0</v>
      </c>
      <c r="U35" s="46">
        <v>0</v>
      </c>
      <c r="V35" s="46">
        <v>3</v>
      </c>
      <c r="W35" s="46">
        <v>3</v>
      </c>
      <c r="X35" s="46">
        <v>0</v>
      </c>
      <c r="Y35" s="46">
        <v>0</v>
      </c>
      <c r="Z35" s="46">
        <v>0</v>
      </c>
      <c r="AA35" s="46">
        <v>6</v>
      </c>
      <c r="AB35" s="46">
        <v>1</v>
      </c>
      <c r="AC35" s="46">
        <v>0</v>
      </c>
      <c r="AD35" s="46">
        <v>0</v>
      </c>
      <c r="AE35" s="46">
        <v>0</v>
      </c>
      <c r="AF35" s="46">
        <v>1</v>
      </c>
      <c r="AG35" s="46">
        <v>1</v>
      </c>
      <c r="AH35" s="46">
        <v>0</v>
      </c>
      <c r="AI35" s="46">
        <v>0</v>
      </c>
      <c r="AJ35" s="46">
        <v>3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6</v>
      </c>
      <c r="F36" s="46">
        <v>6</v>
      </c>
      <c r="G36" s="46">
        <v>1</v>
      </c>
      <c r="H36" s="46">
        <v>3</v>
      </c>
      <c r="I36" s="46">
        <v>0</v>
      </c>
      <c r="J36" s="46">
        <v>16</v>
      </c>
      <c r="K36" s="46">
        <v>1</v>
      </c>
      <c r="L36" s="46">
        <v>0</v>
      </c>
      <c r="M36" s="46">
        <v>3</v>
      </c>
      <c r="N36" s="46">
        <v>2</v>
      </c>
      <c r="O36" s="46">
        <v>3</v>
      </c>
      <c r="P36" s="46">
        <v>3</v>
      </c>
      <c r="Q36" s="46">
        <v>0</v>
      </c>
      <c r="R36" s="46">
        <v>0</v>
      </c>
      <c r="S36" s="46">
        <v>12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1</v>
      </c>
      <c r="E37" s="46">
        <v>4</v>
      </c>
      <c r="F37" s="46">
        <v>4</v>
      </c>
      <c r="G37" s="46">
        <v>0</v>
      </c>
      <c r="H37" s="46">
        <v>0</v>
      </c>
      <c r="I37" s="46">
        <v>0</v>
      </c>
      <c r="J37" s="46">
        <v>9</v>
      </c>
      <c r="K37" s="46">
        <v>2</v>
      </c>
      <c r="L37" s="46">
        <v>0</v>
      </c>
      <c r="M37" s="46">
        <v>2</v>
      </c>
      <c r="N37" s="46">
        <v>0</v>
      </c>
      <c r="O37" s="46">
        <v>0</v>
      </c>
      <c r="P37" s="46">
        <v>2</v>
      </c>
      <c r="Q37" s="46">
        <v>0</v>
      </c>
      <c r="R37" s="46">
        <v>0</v>
      </c>
      <c r="S37" s="46">
        <v>6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1</v>
      </c>
      <c r="W38" s="46">
        <v>1</v>
      </c>
      <c r="X38" s="46">
        <v>0</v>
      </c>
      <c r="Y38" s="46">
        <v>0</v>
      </c>
      <c r="Z38" s="46">
        <v>0</v>
      </c>
      <c r="AA38" s="46">
        <v>2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2</v>
      </c>
      <c r="F39" s="46">
        <v>2</v>
      </c>
      <c r="G39" s="46">
        <v>0</v>
      </c>
      <c r="H39" s="46">
        <v>0</v>
      </c>
      <c r="I39" s="46">
        <v>0</v>
      </c>
      <c r="J39" s="46">
        <v>4</v>
      </c>
      <c r="K39" s="46">
        <v>1</v>
      </c>
      <c r="L39" s="46">
        <v>0</v>
      </c>
      <c r="M39" s="46">
        <v>0</v>
      </c>
      <c r="N39" s="46">
        <v>0</v>
      </c>
      <c r="O39" s="46">
        <v>0</v>
      </c>
      <c r="P39" s="46">
        <v>1</v>
      </c>
      <c r="Q39" s="46">
        <v>0</v>
      </c>
      <c r="R39" s="46">
        <v>2</v>
      </c>
      <c r="S39" s="46">
        <v>4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3</v>
      </c>
      <c r="F40" s="46">
        <v>3</v>
      </c>
      <c r="G40" s="46">
        <v>0</v>
      </c>
      <c r="H40" s="46">
        <v>3</v>
      </c>
      <c r="I40" s="46">
        <v>0</v>
      </c>
      <c r="J40" s="46">
        <v>9</v>
      </c>
      <c r="K40" s="46">
        <v>1</v>
      </c>
      <c r="L40" s="46">
        <v>0</v>
      </c>
      <c r="M40" s="46">
        <v>1</v>
      </c>
      <c r="N40" s="46">
        <v>0</v>
      </c>
      <c r="O40" s="46">
        <v>0</v>
      </c>
      <c r="P40" s="46">
        <v>1</v>
      </c>
      <c r="Q40" s="46">
        <v>0</v>
      </c>
      <c r="R40" s="46">
        <v>0</v>
      </c>
      <c r="S40" s="46">
        <v>3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14</v>
      </c>
      <c r="F41" s="46">
        <v>14</v>
      </c>
      <c r="G41" s="46">
        <v>0</v>
      </c>
      <c r="H41" s="46">
        <v>0</v>
      </c>
      <c r="I41" s="46">
        <v>0</v>
      </c>
      <c r="J41" s="46">
        <v>28</v>
      </c>
      <c r="K41" s="46">
        <v>8</v>
      </c>
      <c r="L41" s="46">
        <v>0</v>
      </c>
      <c r="M41" s="46">
        <v>0</v>
      </c>
      <c r="N41" s="46">
        <v>0</v>
      </c>
      <c r="O41" s="46">
        <v>8</v>
      </c>
      <c r="P41" s="46">
        <v>0</v>
      </c>
      <c r="Q41" s="46">
        <v>0</v>
      </c>
      <c r="R41" s="46">
        <v>0</v>
      </c>
      <c r="S41" s="46">
        <v>16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6</v>
      </c>
      <c r="F42" s="46">
        <v>0</v>
      </c>
      <c r="G42" s="46">
        <v>6</v>
      </c>
      <c r="H42" s="46">
        <v>6</v>
      </c>
      <c r="I42" s="46">
        <v>0</v>
      </c>
      <c r="J42" s="46">
        <v>18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1</v>
      </c>
      <c r="D43" s="46">
        <v>0</v>
      </c>
      <c r="E43" s="46">
        <v>7</v>
      </c>
      <c r="F43" s="46">
        <v>7</v>
      </c>
      <c r="G43" s="46">
        <v>0</v>
      </c>
      <c r="H43" s="46">
        <v>0</v>
      </c>
      <c r="I43" s="46">
        <v>0</v>
      </c>
      <c r="J43" s="46">
        <v>15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1</v>
      </c>
      <c r="Q43" s="46">
        <v>0</v>
      </c>
      <c r="R43" s="46">
        <v>1</v>
      </c>
      <c r="S43" s="46">
        <v>2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2</v>
      </c>
      <c r="D44" s="46">
        <v>0</v>
      </c>
      <c r="E44" s="46">
        <v>21</v>
      </c>
      <c r="F44" s="46">
        <v>21</v>
      </c>
      <c r="G44" s="46">
        <v>21</v>
      </c>
      <c r="H44" s="46">
        <v>3</v>
      </c>
      <c r="I44" s="46">
        <v>3</v>
      </c>
      <c r="J44" s="46">
        <v>71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4</v>
      </c>
      <c r="Q44" s="46">
        <v>0</v>
      </c>
      <c r="R44" s="46">
        <v>4</v>
      </c>
      <c r="S44" s="46">
        <v>8</v>
      </c>
      <c r="T44" s="46">
        <v>0</v>
      </c>
      <c r="U44" s="46">
        <v>0</v>
      </c>
      <c r="V44" s="46">
        <v>7</v>
      </c>
      <c r="W44" s="46">
        <v>7</v>
      </c>
      <c r="X44" s="46">
        <v>7</v>
      </c>
      <c r="Y44" s="46">
        <v>0</v>
      </c>
      <c r="Z44" s="46">
        <v>0</v>
      </c>
      <c r="AA44" s="46">
        <v>21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4</v>
      </c>
      <c r="F46" s="46">
        <v>4</v>
      </c>
      <c r="G46" s="46">
        <v>0</v>
      </c>
      <c r="H46" s="46">
        <v>0</v>
      </c>
      <c r="I46" s="46">
        <v>0</v>
      </c>
      <c r="J46" s="46">
        <v>8</v>
      </c>
      <c r="K46" s="46">
        <v>3</v>
      </c>
      <c r="L46" s="46">
        <v>0</v>
      </c>
      <c r="M46" s="46">
        <v>3</v>
      </c>
      <c r="N46" s="46">
        <v>0</v>
      </c>
      <c r="O46" s="46">
        <v>0</v>
      </c>
      <c r="P46" s="46">
        <v>3</v>
      </c>
      <c r="Q46" s="46">
        <v>0</v>
      </c>
      <c r="R46" s="46">
        <v>0</v>
      </c>
      <c r="S46" s="46">
        <v>9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1</v>
      </c>
      <c r="D47" s="46">
        <v>3</v>
      </c>
      <c r="E47" s="46">
        <v>5</v>
      </c>
      <c r="F47" s="46">
        <v>5</v>
      </c>
      <c r="G47" s="46">
        <v>0</v>
      </c>
      <c r="H47" s="46">
        <v>0</v>
      </c>
      <c r="I47" s="46">
        <v>0</v>
      </c>
      <c r="J47" s="46">
        <v>14</v>
      </c>
      <c r="K47" s="46">
        <v>2</v>
      </c>
      <c r="L47" s="46">
        <v>0</v>
      </c>
      <c r="M47" s="46">
        <v>0</v>
      </c>
      <c r="N47" s="46">
        <v>0</v>
      </c>
      <c r="O47" s="46">
        <v>0</v>
      </c>
      <c r="P47" s="46">
        <v>2</v>
      </c>
      <c r="Q47" s="46">
        <v>0</v>
      </c>
      <c r="R47" s="46">
        <v>0</v>
      </c>
      <c r="S47" s="46">
        <v>4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2</v>
      </c>
      <c r="W48" s="46">
        <v>2</v>
      </c>
      <c r="X48" s="46">
        <v>0</v>
      </c>
      <c r="Y48" s="46">
        <v>0</v>
      </c>
      <c r="Z48" s="46">
        <v>0</v>
      </c>
      <c r="AA48" s="46">
        <v>4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8</v>
      </c>
      <c r="F49" s="46">
        <v>8</v>
      </c>
      <c r="G49" s="46">
        <v>0</v>
      </c>
      <c r="H49" s="46">
        <v>1</v>
      </c>
      <c r="I49" s="46">
        <v>5</v>
      </c>
      <c r="J49" s="46">
        <v>22</v>
      </c>
      <c r="K49" s="46">
        <v>4</v>
      </c>
      <c r="L49" s="46">
        <v>0</v>
      </c>
      <c r="M49" s="46">
        <v>5</v>
      </c>
      <c r="N49" s="46">
        <v>0</v>
      </c>
      <c r="O49" s="46">
        <v>0</v>
      </c>
      <c r="P49" s="46">
        <v>8</v>
      </c>
      <c r="Q49" s="46">
        <v>0</v>
      </c>
      <c r="R49" s="46">
        <v>3</v>
      </c>
      <c r="S49" s="46">
        <v>20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2</v>
      </c>
      <c r="D50" s="46">
        <v>2</v>
      </c>
      <c r="E50" s="46">
        <v>13</v>
      </c>
      <c r="F50" s="46">
        <v>13</v>
      </c>
      <c r="G50" s="46">
        <v>0</v>
      </c>
      <c r="H50" s="46">
        <v>3</v>
      </c>
      <c r="I50" s="46">
        <v>1</v>
      </c>
      <c r="J50" s="46">
        <v>34</v>
      </c>
      <c r="K50" s="46">
        <v>2</v>
      </c>
      <c r="L50" s="46">
        <v>0</v>
      </c>
      <c r="M50" s="46">
        <v>0</v>
      </c>
      <c r="N50" s="46">
        <v>0</v>
      </c>
      <c r="O50" s="46">
        <v>0</v>
      </c>
      <c r="P50" s="46">
        <v>2</v>
      </c>
      <c r="Q50" s="46">
        <v>0</v>
      </c>
      <c r="R50" s="46">
        <v>0</v>
      </c>
      <c r="S50" s="46">
        <v>4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3</v>
      </c>
      <c r="D51" s="46">
        <v>32</v>
      </c>
      <c r="E51" s="46">
        <v>37</v>
      </c>
      <c r="F51" s="46">
        <v>37</v>
      </c>
      <c r="G51" s="46">
        <v>25</v>
      </c>
      <c r="H51" s="46">
        <v>0</v>
      </c>
      <c r="I51" s="46">
        <v>0</v>
      </c>
      <c r="J51" s="46">
        <v>134</v>
      </c>
      <c r="K51" s="46">
        <v>14</v>
      </c>
      <c r="L51" s="46">
        <v>0</v>
      </c>
      <c r="M51" s="46">
        <v>19</v>
      </c>
      <c r="N51" s="46">
        <v>0</v>
      </c>
      <c r="O51" s="46">
        <v>0</v>
      </c>
      <c r="P51" s="46">
        <v>28</v>
      </c>
      <c r="Q51" s="46">
        <v>1</v>
      </c>
      <c r="R51" s="46">
        <v>25</v>
      </c>
      <c r="S51" s="46">
        <v>87</v>
      </c>
      <c r="T51" s="46">
        <v>65</v>
      </c>
      <c r="U51" s="46">
        <v>92</v>
      </c>
      <c r="V51" s="46">
        <v>121</v>
      </c>
      <c r="W51" s="46">
        <v>119</v>
      </c>
      <c r="X51" s="46">
        <v>88</v>
      </c>
      <c r="Y51" s="46">
        <v>28</v>
      </c>
      <c r="Z51" s="46">
        <v>88</v>
      </c>
      <c r="AA51" s="46">
        <v>601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3</v>
      </c>
      <c r="F52" s="46">
        <v>3</v>
      </c>
      <c r="G52" s="46">
        <v>0</v>
      </c>
      <c r="H52" s="46">
        <v>0</v>
      </c>
      <c r="I52" s="46">
        <v>0</v>
      </c>
      <c r="J52" s="46">
        <v>6</v>
      </c>
      <c r="K52" s="46">
        <v>0</v>
      </c>
      <c r="L52" s="46">
        <v>3</v>
      </c>
      <c r="M52" s="46">
        <v>3</v>
      </c>
      <c r="N52" s="46">
        <v>0</v>
      </c>
      <c r="O52" s="46">
        <v>0</v>
      </c>
      <c r="P52" s="46">
        <v>3</v>
      </c>
      <c r="Q52" s="46">
        <v>0</v>
      </c>
      <c r="R52" s="46">
        <v>0</v>
      </c>
      <c r="S52" s="46">
        <v>9</v>
      </c>
      <c r="T52" s="46">
        <v>0</v>
      </c>
      <c r="U52" s="46">
        <v>0</v>
      </c>
      <c r="V52" s="46">
        <v>15</v>
      </c>
      <c r="W52" s="46">
        <v>15</v>
      </c>
      <c r="X52" s="46">
        <v>0</v>
      </c>
      <c r="Y52" s="46">
        <v>0</v>
      </c>
      <c r="Z52" s="46">
        <v>0</v>
      </c>
      <c r="AA52" s="46">
        <v>30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4</v>
      </c>
      <c r="F53" s="46">
        <v>4</v>
      </c>
      <c r="G53" s="46">
        <v>0</v>
      </c>
      <c r="H53" s="46">
        <v>0</v>
      </c>
      <c r="I53" s="46">
        <v>0</v>
      </c>
      <c r="J53" s="46">
        <v>8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2</v>
      </c>
      <c r="F54" s="46">
        <v>2</v>
      </c>
      <c r="G54" s="46">
        <v>0</v>
      </c>
      <c r="H54" s="46">
        <v>0</v>
      </c>
      <c r="I54" s="46">
        <v>0</v>
      </c>
      <c r="J54" s="46">
        <v>4</v>
      </c>
      <c r="K54" s="46">
        <v>1</v>
      </c>
      <c r="L54" s="46">
        <v>0</v>
      </c>
      <c r="M54" s="46">
        <v>0</v>
      </c>
      <c r="N54" s="46">
        <v>0</v>
      </c>
      <c r="O54" s="46">
        <v>2</v>
      </c>
      <c r="P54" s="46">
        <v>2</v>
      </c>
      <c r="Q54" s="46">
        <v>0</v>
      </c>
      <c r="R54" s="46">
        <v>0</v>
      </c>
      <c r="S54" s="46">
        <v>5</v>
      </c>
      <c r="T54" s="46">
        <v>0</v>
      </c>
      <c r="U54" s="46">
        <v>0</v>
      </c>
      <c r="V54" s="46">
        <v>3</v>
      </c>
      <c r="W54" s="46">
        <v>3</v>
      </c>
      <c r="X54" s="46">
        <v>0</v>
      </c>
      <c r="Y54" s="46">
        <v>0</v>
      </c>
      <c r="Z54" s="46">
        <v>0</v>
      </c>
      <c r="AA54" s="46">
        <v>6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7</v>
      </c>
      <c r="E55" s="46">
        <v>18</v>
      </c>
      <c r="F55" s="46">
        <v>18</v>
      </c>
      <c r="G55" s="46">
        <v>0</v>
      </c>
      <c r="H55" s="46">
        <v>2</v>
      </c>
      <c r="I55" s="46">
        <v>0</v>
      </c>
      <c r="J55" s="46">
        <v>45</v>
      </c>
      <c r="K55" s="46">
        <v>6</v>
      </c>
      <c r="L55" s="46">
        <v>0</v>
      </c>
      <c r="M55" s="46">
        <v>0</v>
      </c>
      <c r="N55" s="46">
        <v>0</v>
      </c>
      <c r="O55" s="46">
        <v>0</v>
      </c>
      <c r="P55" s="46">
        <v>6</v>
      </c>
      <c r="Q55" s="46">
        <v>0</v>
      </c>
      <c r="R55" s="46">
        <v>0</v>
      </c>
      <c r="S55" s="46">
        <v>12</v>
      </c>
      <c r="T55" s="46">
        <v>0</v>
      </c>
      <c r="U55" s="46">
        <v>0</v>
      </c>
      <c r="V55" s="46">
        <v>2</v>
      </c>
      <c r="W55" s="46">
        <v>2</v>
      </c>
      <c r="X55" s="46">
        <v>0</v>
      </c>
      <c r="Y55" s="46">
        <v>0</v>
      </c>
      <c r="Z55" s="46">
        <v>0</v>
      </c>
      <c r="AA55" s="46">
        <v>4</v>
      </c>
      <c r="AB55" s="46">
        <v>2</v>
      </c>
      <c r="AC55" s="46">
        <v>0</v>
      </c>
      <c r="AD55" s="46">
        <v>0</v>
      </c>
      <c r="AE55" s="46">
        <v>0</v>
      </c>
      <c r="AF55" s="46">
        <v>0</v>
      </c>
      <c r="AG55" s="46">
        <v>2</v>
      </c>
      <c r="AH55" s="46">
        <v>0</v>
      </c>
      <c r="AI55" s="46">
        <v>0</v>
      </c>
      <c r="AJ55" s="46">
        <v>4</v>
      </c>
    </row>
    <row r="56" spans="2:36" ht="20.100000000000001" customHeight="1" thickBot="1" x14ac:dyDescent="0.25">
      <c r="B56" s="4" t="s">
        <v>270</v>
      </c>
      <c r="C56" s="46">
        <v>1</v>
      </c>
      <c r="D56" s="46">
        <v>0</v>
      </c>
      <c r="E56" s="46">
        <v>1</v>
      </c>
      <c r="F56" s="46">
        <v>1</v>
      </c>
      <c r="G56" s="46">
        <v>0</v>
      </c>
      <c r="H56" s="46">
        <v>0</v>
      </c>
      <c r="I56" s="46">
        <v>0</v>
      </c>
      <c r="J56" s="46">
        <v>3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5</v>
      </c>
      <c r="E57" s="46">
        <v>5</v>
      </c>
      <c r="F57" s="46">
        <v>5</v>
      </c>
      <c r="G57" s="46">
        <v>0</v>
      </c>
      <c r="H57" s="46">
        <v>3</v>
      </c>
      <c r="I57" s="46">
        <v>0</v>
      </c>
      <c r="J57" s="46">
        <v>18</v>
      </c>
      <c r="K57" s="46">
        <v>7</v>
      </c>
      <c r="L57" s="46">
        <v>0</v>
      </c>
      <c r="M57" s="46">
        <v>6</v>
      </c>
      <c r="N57" s="46">
        <v>0</v>
      </c>
      <c r="O57" s="46">
        <v>0</v>
      </c>
      <c r="P57" s="46">
        <v>7</v>
      </c>
      <c r="Q57" s="46">
        <v>0</v>
      </c>
      <c r="R57" s="46">
        <v>0</v>
      </c>
      <c r="S57" s="46">
        <v>20</v>
      </c>
      <c r="T57" s="46">
        <v>0</v>
      </c>
      <c r="U57" s="46">
        <v>1</v>
      </c>
      <c r="V57" s="46">
        <v>2</v>
      </c>
      <c r="W57" s="46">
        <v>2</v>
      </c>
      <c r="X57" s="46">
        <v>0</v>
      </c>
      <c r="Y57" s="46">
        <v>0</v>
      </c>
      <c r="Z57" s="46">
        <v>0</v>
      </c>
      <c r="AA57" s="46">
        <v>5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2</v>
      </c>
      <c r="AJ57" s="46">
        <v>2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7</v>
      </c>
      <c r="F58" s="46">
        <v>7</v>
      </c>
      <c r="G58" s="46">
        <v>0</v>
      </c>
      <c r="H58" s="46">
        <v>2</v>
      </c>
      <c r="I58" s="46">
        <v>0</v>
      </c>
      <c r="J58" s="46">
        <v>16</v>
      </c>
      <c r="K58" s="46">
        <v>0</v>
      </c>
      <c r="L58" s="46">
        <v>0</v>
      </c>
      <c r="M58" s="46">
        <v>4</v>
      </c>
      <c r="N58" s="46">
        <v>0</v>
      </c>
      <c r="O58" s="46">
        <v>0</v>
      </c>
      <c r="P58" s="46">
        <v>4</v>
      </c>
      <c r="Q58" s="46">
        <v>0</v>
      </c>
      <c r="R58" s="46">
        <v>0</v>
      </c>
      <c r="S58" s="46">
        <v>8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3</v>
      </c>
      <c r="D59" s="46">
        <v>0</v>
      </c>
      <c r="E59" s="46">
        <v>62</v>
      </c>
      <c r="F59" s="46">
        <v>64</v>
      </c>
      <c r="G59" s="46">
        <v>0</v>
      </c>
      <c r="H59" s="46">
        <v>25</v>
      </c>
      <c r="I59" s="46">
        <v>0</v>
      </c>
      <c r="J59" s="46">
        <v>154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6</v>
      </c>
      <c r="F60" s="46">
        <v>6</v>
      </c>
      <c r="G60" s="46">
        <v>0</v>
      </c>
      <c r="H60" s="46">
        <v>0</v>
      </c>
      <c r="I60" s="46">
        <v>0</v>
      </c>
      <c r="J60" s="46">
        <v>12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3</v>
      </c>
      <c r="F61" s="46">
        <v>3</v>
      </c>
      <c r="G61" s="46">
        <v>3</v>
      </c>
      <c r="H61" s="46">
        <v>0</v>
      </c>
      <c r="I61" s="46">
        <v>0</v>
      </c>
      <c r="J61" s="46">
        <v>9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3</v>
      </c>
      <c r="D62" s="46">
        <v>0</v>
      </c>
      <c r="E62" s="46">
        <v>0</v>
      </c>
      <c r="F62" s="46">
        <v>48</v>
      </c>
      <c r="G62" s="46">
        <v>0</v>
      </c>
      <c r="H62" s="46">
        <v>12</v>
      </c>
      <c r="I62" s="46">
        <v>0</v>
      </c>
      <c r="J62" s="46">
        <v>63</v>
      </c>
      <c r="K62" s="46">
        <v>0</v>
      </c>
      <c r="L62" s="46">
        <v>0</v>
      </c>
      <c r="M62" s="46">
        <v>3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6</v>
      </c>
      <c r="F63" s="46">
        <v>6</v>
      </c>
      <c r="G63" s="46">
        <v>0</v>
      </c>
      <c r="H63" s="46">
        <v>5</v>
      </c>
      <c r="I63" s="46">
        <v>0</v>
      </c>
      <c r="J63" s="46">
        <v>17</v>
      </c>
      <c r="K63" s="46">
        <v>0</v>
      </c>
      <c r="L63" s="46">
        <v>0</v>
      </c>
      <c r="M63" s="46">
        <v>1</v>
      </c>
      <c r="N63" s="46">
        <v>0</v>
      </c>
      <c r="O63" s="46">
        <v>0</v>
      </c>
      <c r="P63" s="46">
        <v>1</v>
      </c>
      <c r="Q63" s="46">
        <v>0</v>
      </c>
      <c r="R63" s="46">
        <v>0</v>
      </c>
      <c r="S63" s="46">
        <v>2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0</v>
      </c>
      <c r="D64" s="46">
        <v>0</v>
      </c>
      <c r="E64" s="46">
        <v>13</v>
      </c>
      <c r="F64" s="46">
        <v>13</v>
      </c>
      <c r="G64" s="46">
        <v>8</v>
      </c>
      <c r="H64" s="46">
        <v>8</v>
      </c>
      <c r="I64" s="46">
        <v>8</v>
      </c>
      <c r="J64" s="46">
        <v>50</v>
      </c>
      <c r="K64" s="46">
        <v>3</v>
      </c>
      <c r="L64" s="46">
        <v>0</v>
      </c>
      <c r="M64" s="46">
        <v>5</v>
      </c>
      <c r="N64" s="46">
        <v>5</v>
      </c>
      <c r="O64" s="46">
        <v>5</v>
      </c>
      <c r="P64" s="46">
        <v>5</v>
      </c>
      <c r="Q64" s="46">
        <v>0</v>
      </c>
      <c r="R64" s="46">
        <v>0</v>
      </c>
      <c r="S64" s="46">
        <v>23</v>
      </c>
      <c r="T64" s="46">
        <v>0</v>
      </c>
      <c r="U64" s="46">
        <v>0</v>
      </c>
      <c r="V64" s="46">
        <v>8</v>
      </c>
      <c r="W64" s="46">
        <v>8</v>
      </c>
      <c r="X64" s="46">
        <v>0</v>
      </c>
      <c r="Y64" s="46">
        <v>2</v>
      </c>
      <c r="Z64" s="46">
        <v>2</v>
      </c>
      <c r="AA64" s="46">
        <v>20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8</v>
      </c>
      <c r="F65" s="46">
        <v>8</v>
      </c>
      <c r="G65" s="46">
        <v>0</v>
      </c>
      <c r="H65" s="46">
        <v>2</v>
      </c>
      <c r="I65" s="46">
        <v>0</v>
      </c>
      <c r="J65" s="46">
        <v>18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3</v>
      </c>
      <c r="D66" s="46">
        <v>0</v>
      </c>
      <c r="E66" s="46">
        <v>13</v>
      </c>
      <c r="F66" s="46">
        <v>13</v>
      </c>
      <c r="G66" s="46">
        <v>3</v>
      </c>
      <c r="H66" s="46">
        <v>4</v>
      </c>
      <c r="I66" s="46">
        <v>5</v>
      </c>
      <c r="J66" s="46">
        <v>41</v>
      </c>
      <c r="K66" s="46">
        <v>2</v>
      </c>
      <c r="L66" s="46">
        <v>0</v>
      </c>
      <c r="M66" s="46">
        <v>1</v>
      </c>
      <c r="N66" s="46">
        <v>0</v>
      </c>
      <c r="O66" s="46">
        <v>0</v>
      </c>
      <c r="P66" s="46">
        <v>1</v>
      </c>
      <c r="Q66" s="46">
        <v>0</v>
      </c>
      <c r="R66" s="46">
        <v>0</v>
      </c>
      <c r="S66" s="46">
        <v>4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2</v>
      </c>
      <c r="E67" s="46">
        <v>2</v>
      </c>
      <c r="F67" s="46">
        <v>2</v>
      </c>
      <c r="G67" s="46">
        <v>0</v>
      </c>
      <c r="H67" s="46">
        <v>0</v>
      </c>
      <c r="I67" s="46">
        <v>0</v>
      </c>
      <c r="J67" s="46">
        <v>6</v>
      </c>
      <c r="K67" s="46">
        <v>0</v>
      </c>
      <c r="L67" s="46">
        <v>0</v>
      </c>
      <c r="M67" s="46">
        <v>2</v>
      </c>
      <c r="N67" s="46">
        <v>0</v>
      </c>
      <c r="O67" s="46">
        <v>2</v>
      </c>
      <c r="P67" s="46">
        <v>2</v>
      </c>
      <c r="Q67" s="46">
        <v>0</v>
      </c>
      <c r="R67" s="46">
        <v>0</v>
      </c>
      <c r="S67" s="46">
        <v>6</v>
      </c>
      <c r="T67" s="46">
        <v>0</v>
      </c>
      <c r="U67" s="46">
        <v>0</v>
      </c>
      <c r="V67" s="46">
        <v>5</v>
      </c>
      <c r="W67" s="46">
        <v>5</v>
      </c>
      <c r="X67" s="46">
        <v>0</v>
      </c>
      <c r="Y67" s="46">
        <v>4</v>
      </c>
      <c r="Z67" s="46">
        <v>0</v>
      </c>
      <c r="AA67" s="46">
        <v>14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4</v>
      </c>
      <c r="E68" s="46">
        <v>4</v>
      </c>
      <c r="F68" s="46">
        <v>4</v>
      </c>
      <c r="G68" s="46">
        <v>0</v>
      </c>
      <c r="H68" s="46">
        <v>0</v>
      </c>
      <c r="I68" s="46">
        <v>0</v>
      </c>
      <c r="J68" s="46">
        <v>12</v>
      </c>
      <c r="K68" s="46">
        <v>1</v>
      </c>
      <c r="L68" s="46">
        <v>0</v>
      </c>
      <c r="M68" s="46">
        <v>2</v>
      </c>
      <c r="N68" s="46">
        <v>0</v>
      </c>
      <c r="O68" s="46">
        <v>0</v>
      </c>
      <c r="P68" s="46">
        <v>2</v>
      </c>
      <c r="Q68" s="46">
        <v>0</v>
      </c>
      <c r="R68" s="46">
        <v>0</v>
      </c>
      <c r="S68" s="46">
        <v>5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8</v>
      </c>
      <c r="F69" s="46">
        <v>8</v>
      </c>
      <c r="G69" s="46">
        <v>0</v>
      </c>
      <c r="H69" s="46">
        <v>5</v>
      </c>
      <c r="I69" s="46">
        <v>0</v>
      </c>
      <c r="J69" s="46">
        <v>21</v>
      </c>
      <c r="K69" s="46">
        <v>0</v>
      </c>
      <c r="L69" s="46">
        <v>6</v>
      </c>
      <c r="M69" s="46">
        <v>6</v>
      </c>
      <c r="N69" s="46">
        <v>0</v>
      </c>
      <c r="O69" s="46">
        <v>6</v>
      </c>
      <c r="P69" s="46">
        <v>5</v>
      </c>
      <c r="Q69" s="46">
        <v>0</v>
      </c>
      <c r="R69" s="46">
        <v>2</v>
      </c>
      <c r="S69" s="46">
        <v>25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7</v>
      </c>
      <c r="F70" s="46">
        <v>7</v>
      </c>
      <c r="G70" s="46">
        <v>0</v>
      </c>
      <c r="H70" s="46">
        <v>3</v>
      </c>
      <c r="I70" s="46">
        <v>0</v>
      </c>
      <c r="J70" s="46">
        <v>17</v>
      </c>
      <c r="K70" s="46">
        <v>7</v>
      </c>
      <c r="L70" s="46">
        <v>0</v>
      </c>
      <c r="M70" s="46">
        <v>0</v>
      </c>
      <c r="N70" s="46">
        <v>0</v>
      </c>
      <c r="O70" s="46">
        <v>0</v>
      </c>
      <c r="P70" s="46">
        <v>7</v>
      </c>
      <c r="Q70" s="46">
        <v>0</v>
      </c>
      <c r="R70" s="46">
        <v>7</v>
      </c>
      <c r="S70" s="46">
        <v>21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1</v>
      </c>
      <c r="Z70" s="46">
        <v>2</v>
      </c>
      <c r="AA70" s="46">
        <v>3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3</v>
      </c>
      <c r="F71" s="46">
        <v>3</v>
      </c>
      <c r="G71" s="46">
        <v>0</v>
      </c>
      <c r="H71" s="46">
        <v>3</v>
      </c>
      <c r="I71" s="46">
        <v>0</v>
      </c>
      <c r="J71" s="46">
        <v>9</v>
      </c>
      <c r="K71" s="46">
        <v>0</v>
      </c>
      <c r="L71" s="46">
        <v>0</v>
      </c>
      <c r="M71" s="46">
        <v>0</v>
      </c>
      <c r="N71" s="46">
        <v>0</v>
      </c>
      <c r="O71" s="46">
        <v>3</v>
      </c>
      <c r="P71" s="46">
        <v>3</v>
      </c>
      <c r="Q71" s="46">
        <v>0</v>
      </c>
      <c r="R71" s="46">
        <v>0</v>
      </c>
      <c r="S71" s="46">
        <v>6</v>
      </c>
      <c r="T71" s="46">
        <v>0</v>
      </c>
      <c r="U71" s="46">
        <v>0</v>
      </c>
      <c r="V71" s="46">
        <v>3</v>
      </c>
      <c r="W71" s="46">
        <v>3</v>
      </c>
      <c r="X71" s="46">
        <v>0</v>
      </c>
      <c r="Y71" s="46">
        <v>3</v>
      </c>
      <c r="Z71" s="46">
        <v>0</v>
      </c>
      <c r="AA71" s="46">
        <v>9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5</v>
      </c>
      <c r="F72" s="46">
        <v>5</v>
      </c>
      <c r="G72" s="46">
        <v>0</v>
      </c>
      <c r="H72" s="46">
        <v>5</v>
      </c>
      <c r="I72" s="46">
        <v>0</v>
      </c>
      <c r="J72" s="46">
        <v>15</v>
      </c>
      <c r="K72" s="46">
        <v>3</v>
      </c>
      <c r="L72" s="46">
        <v>0</v>
      </c>
      <c r="M72" s="46">
        <v>3</v>
      </c>
      <c r="N72" s="46">
        <v>0</v>
      </c>
      <c r="O72" s="46">
        <v>0</v>
      </c>
      <c r="P72" s="46">
        <v>3</v>
      </c>
      <c r="Q72" s="46">
        <v>0</v>
      </c>
      <c r="R72" s="46">
        <v>0</v>
      </c>
      <c r="S72" s="46">
        <v>9</v>
      </c>
      <c r="T72" s="46">
        <v>0</v>
      </c>
      <c r="U72" s="46">
        <v>0</v>
      </c>
      <c r="V72" s="46">
        <v>6</v>
      </c>
      <c r="W72" s="46">
        <v>6</v>
      </c>
      <c r="X72" s="46">
        <v>0</v>
      </c>
      <c r="Y72" s="46">
        <v>6</v>
      </c>
      <c r="Z72" s="46">
        <v>0</v>
      </c>
      <c r="AA72" s="46">
        <v>18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2</v>
      </c>
      <c r="D73" s="46">
        <v>0</v>
      </c>
      <c r="E73" s="46">
        <v>5</v>
      </c>
      <c r="F73" s="46">
        <v>5</v>
      </c>
      <c r="G73" s="46">
        <v>0</v>
      </c>
      <c r="H73" s="46">
        <v>0</v>
      </c>
      <c r="I73" s="46">
        <v>0</v>
      </c>
      <c r="J73" s="46">
        <v>12</v>
      </c>
      <c r="K73" s="46">
        <v>4</v>
      </c>
      <c r="L73" s="46">
        <v>0</v>
      </c>
      <c r="M73" s="46">
        <v>3</v>
      </c>
      <c r="N73" s="46">
        <v>0</v>
      </c>
      <c r="O73" s="46">
        <v>0</v>
      </c>
      <c r="P73" s="46">
        <v>4</v>
      </c>
      <c r="Q73" s="46">
        <v>0</v>
      </c>
      <c r="R73" s="46">
        <v>3</v>
      </c>
      <c r="S73" s="46">
        <v>14</v>
      </c>
      <c r="T73" s="46">
        <v>0</v>
      </c>
      <c r="U73" s="46">
        <v>0</v>
      </c>
      <c r="V73" s="46">
        <v>7</v>
      </c>
      <c r="W73" s="46">
        <v>7</v>
      </c>
      <c r="X73" s="46">
        <v>1</v>
      </c>
      <c r="Y73" s="46">
        <v>2</v>
      </c>
      <c r="Z73" s="46">
        <v>0</v>
      </c>
      <c r="AA73" s="46">
        <v>17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3</v>
      </c>
      <c r="F74" s="46">
        <v>3</v>
      </c>
      <c r="G74" s="46">
        <v>0</v>
      </c>
      <c r="H74" s="46">
        <v>0</v>
      </c>
      <c r="I74" s="46">
        <v>0</v>
      </c>
      <c r="J74" s="46">
        <v>6</v>
      </c>
      <c r="K74" s="46">
        <v>2</v>
      </c>
      <c r="L74" s="46">
        <v>0</v>
      </c>
      <c r="M74" s="46">
        <v>1</v>
      </c>
      <c r="N74" s="46">
        <v>0</v>
      </c>
      <c r="O74" s="46">
        <v>0</v>
      </c>
      <c r="P74" s="46">
        <v>2</v>
      </c>
      <c r="Q74" s="46">
        <v>0</v>
      </c>
      <c r="R74" s="46">
        <v>0</v>
      </c>
      <c r="S74" s="46">
        <v>5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18</v>
      </c>
      <c r="F75" s="46">
        <v>18</v>
      </c>
      <c r="G75" s="46">
        <v>0</v>
      </c>
      <c r="H75" s="46">
        <v>0</v>
      </c>
      <c r="I75" s="46">
        <v>0</v>
      </c>
      <c r="J75" s="46">
        <v>36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5</v>
      </c>
      <c r="D76" s="46">
        <v>0</v>
      </c>
      <c r="E76" s="46">
        <v>22</v>
      </c>
      <c r="F76" s="46">
        <v>19</v>
      </c>
      <c r="G76" s="46">
        <v>0</v>
      </c>
      <c r="H76" s="46">
        <v>0</v>
      </c>
      <c r="I76" s="46">
        <v>0</v>
      </c>
      <c r="J76" s="46">
        <v>46</v>
      </c>
      <c r="K76" s="46">
        <v>15</v>
      </c>
      <c r="L76" s="46">
        <v>8</v>
      </c>
      <c r="M76" s="46">
        <v>10</v>
      </c>
      <c r="N76" s="46">
        <v>0</v>
      </c>
      <c r="O76" s="46">
        <v>0</v>
      </c>
      <c r="P76" s="46">
        <v>15</v>
      </c>
      <c r="Q76" s="46">
        <v>0</v>
      </c>
      <c r="R76" s="46">
        <v>0</v>
      </c>
      <c r="S76" s="46">
        <v>48</v>
      </c>
      <c r="T76" s="46">
        <v>10</v>
      </c>
      <c r="U76" s="46">
        <v>0</v>
      </c>
      <c r="V76" s="46">
        <v>46</v>
      </c>
      <c r="W76" s="46">
        <v>36</v>
      </c>
      <c r="X76" s="46">
        <v>0</v>
      </c>
      <c r="Y76" s="46">
        <v>0</v>
      </c>
      <c r="Z76" s="46">
        <v>0</v>
      </c>
      <c r="AA76" s="46">
        <v>92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4</v>
      </c>
      <c r="W77" s="46">
        <v>4</v>
      </c>
      <c r="X77" s="46">
        <v>0</v>
      </c>
      <c r="Y77" s="46">
        <v>1</v>
      </c>
      <c r="Z77" s="46">
        <v>0</v>
      </c>
      <c r="AA77" s="46">
        <v>9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5</v>
      </c>
      <c r="F78" s="46">
        <v>5</v>
      </c>
      <c r="G78" s="46">
        <v>0</v>
      </c>
      <c r="H78" s="46">
        <v>0</v>
      </c>
      <c r="I78" s="46">
        <v>0</v>
      </c>
      <c r="J78" s="46">
        <v>10</v>
      </c>
      <c r="K78" s="46">
        <v>3</v>
      </c>
      <c r="L78" s="46">
        <v>0</v>
      </c>
      <c r="M78" s="46">
        <v>2</v>
      </c>
      <c r="N78" s="46">
        <v>0</v>
      </c>
      <c r="O78" s="46">
        <v>5</v>
      </c>
      <c r="P78" s="46">
        <v>5</v>
      </c>
      <c r="Q78" s="46">
        <v>0</v>
      </c>
      <c r="R78" s="46">
        <v>0</v>
      </c>
      <c r="S78" s="46">
        <v>15</v>
      </c>
      <c r="T78" s="46">
        <v>0</v>
      </c>
      <c r="U78" s="46">
        <v>0</v>
      </c>
      <c r="V78" s="46">
        <v>28</v>
      </c>
      <c r="W78" s="46">
        <v>28</v>
      </c>
      <c r="X78" s="46">
        <v>0</v>
      </c>
      <c r="Y78" s="46">
        <v>6</v>
      </c>
      <c r="Z78" s="46">
        <v>7</v>
      </c>
      <c r="AA78" s="46">
        <v>69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5</v>
      </c>
      <c r="F79" s="46">
        <v>5</v>
      </c>
      <c r="G79" s="46">
        <v>0</v>
      </c>
      <c r="H79" s="46">
        <v>0</v>
      </c>
      <c r="I79" s="46">
        <v>0</v>
      </c>
      <c r="J79" s="46">
        <v>10</v>
      </c>
      <c r="K79" s="46">
        <v>0</v>
      </c>
      <c r="L79" s="46">
        <v>0</v>
      </c>
      <c r="M79" s="46">
        <v>1</v>
      </c>
      <c r="N79" s="46">
        <v>0</v>
      </c>
      <c r="O79" s="46">
        <v>0</v>
      </c>
      <c r="P79" s="46">
        <v>5</v>
      </c>
      <c r="Q79" s="46">
        <v>0</v>
      </c>
      <c r="R79" s="46">
        <v>10</v>
      </c>
      <c r="S79" s="46">
        <v>16</v>
      </c>
      <c r="T79" s="46">
        <v>0</v>
      </c>
      <c r="U79" s="46">
        <v>0</v>
      </c>
      <c r="V79" s="46">
        <v>25</v>
      </c>
      <c r="W79" s="46">
        <v>25</v>
      </c>
      <c r="X79" s="46">
        <v>0</v>
      </c>
      <c r="Y79" s="46">
        <v>0</v>
      </c>
      <c r="Z79" s="46">
        <v>0</v>
      </c>
      <c r="AA79" s="46">
        <v>50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8</v>
      </c>
      <c r="W80" s="46">
        <v>1</v>
      </c>
      <c r="X80" s="46">
        <v>0</v>
      </c>
      <c r="Y80" s="46">
        <v>0</v>
      </c>
      <c r="Z80" s="46">
        <v>0</v>
      </c>
      <c r="AA80" s="46">
        <v>9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4</v>
      </c>
      <c r="E81" s="46">
        <v>8</v>
      </c>
      <c r="F81" s="46">
        <v>8</v>
      </c>
      <c r="G81" s="46">
        <v>0</v>
      </c>
      <c r="H81" s="46">
        <v>6</v>
      </c>
      <c r="I81" s="46">
        <v>0</v>
      </c>
      <c r="J81" s="46">
        <v>26</v>
      </c>
      <c r="K81" s="46">
        <v>3</v>
      </c>
      <c r="L81" s="46">
        <v>0</v>
      </c>
      <c r="M81" s="46">
        <v>3</v>
      </c>
      <c r="N81" s="46">
        <v>3</v>
      </c>
      <c r="O81" s="46">
        <v>3</v>
      </c>
      <c r="P81" s="46">
        <v>3</v>
      </c>
      <c r="Q81" s="46">
        <v>3</v>
      </c>
      <c r="R81" s="46">
        <v>3</v>
      </c>
      <c r="S81" s="46">
        <v>21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1</v>
      </c>
      <c r="AC81" s="46">
        <v>0</v>
      </c>
      <c r="AD81" s="46">
        <v>1</v>
      </c>
      <c r="AE81" s="46">
        <v>1</v>
      </c>
      <c r="AF81" s="46">
        <v>1</v>
      </c>
      <c r="AG81" s="46">
        <v>1</v>
      </c>
      <c r="AH81" s="46">
        <v>1</v>
      </c>
      <c r="AI81" s="46">
        <v>1</v>
      </c>
      <c r="AJ81" s="46">
        <v>7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2</v>
      </c>
      <c r="F82" s="46">
        <v>2</v>
      </c>
      <c r="G82" s="46">
        <v>0</v>
      </c>
      <c r="H82" s="46">
        <v>2</v>
      </c>
      <c r="I82" s="46">
        <v>0</v>
      </c>
      <c r="J82" s="46">
        <v>6</v>
      </c>
      <c r="K82" s="46">
        <v>2</v>
      </c>
      <c r="L82" s="46">
        <v>0</v>
      </c>
      <c r="M82" s="46">
        <v>0</v>
      </c>
      <c r="N82" s="46">
        <v>0</v>
      </c>
      <c r="O82" s="46">
        <v>0</v>
      </c>
      <c r="P82" s="46">
        <v>2</v>
      </c>
      <c r="Q82" s="46">
        <v>0</v>
      </c>
      <c r="R82" s="46">
        <v>0</v>
      </c>
      <c r="S82" s="46">
        <v>4</v>
      </c>
      <c r="T82" s="46">
        <v>0</v>
      </c>
      <c r="U82" s="46">
        <v>0</v>
      </c>
      <c r="V82" s="46">
        <v>6</v>
      </c>
      <c r="W82" s="46">
        <v>6</v>
      </c>
      <c r="X82" s="46">
        <v>0</v>
      </c>
      <c r="Y82" s="46">
        <v>6</v>
      </c>
      <c r="Z82" s="46">
        <v>0</v>
      </c>
      <c r="AA82" s="46">
        <v>18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20</v>
      </c>
      <c r="F83" s="46">
        <v>20</v>
      </c>
      <c r="G83" s="46">
        <v>0</v>
      </c>
      <c r="H83" s="46">
        <v>10</v>
      </c>
      <c r="I83" s="46">
        <v>10</v>
      </c>
      <c r="J83" s="46">
        <v>60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6</v>
      </c>
      <c r="G84" s="46">
        <v>6</v>
      </c>
      <c r="H84" s="46">
        <v>5</v>
      </c>
      <c r="I84" s="46">
        <v>0</v>
      </c>
      <c r="J84" s="46">
        <v>17</v>
      </c>
      <c r="K84" s="46">
        <v>0</v>
      </c>
      <c r="L84" s="46">
        <v>5</v>
      </c>
      <c r="M84" s="46">
        <v>0</v>
      </c>
      <c r="N84" s="46">
        <v>0</v>
      </c>
      <c r="O84" s="46">
        <v>0</v>
      </c>
      <c r="P84" s="46">
        <v>5</v>
      </c>
      <c r="Q84" s="46">
        <v>0</v>
      </c>
      <c r="R84" s="46">
        <v>0</v>
      </c>
      <c r="S84" s="46">
        <v>10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20</v>
      </c>
      <c r="F85" s="46">
        <v>20</v>
      </c>
      <c r="G85" s="46">
        <v>0</v>
      </c>
      <c r="H85" s="46">
        <v>0</v>
      </c>
      <c r="I85" s="46">
        <v>0</v>
      </c>
      <c r="J85" s="46">
        <v>40</v>
      </c>
      <c r="K85" s="46">
        <v>5</v>
      </c>
      <c r="L85" s="46">
        <v>0</v>
      </c>
      <c r="M85" s="46">
        <v>3</v>
      </c>
      <c r="N85" s="46">
        <v>0</v>
      </c>
      <c r="O85" s="46">
        <v>0</v>
      </c>
      <c r="P85" s="46">
        <v>5</v>
      </c>
      <c r="Q85" s="46">
        <v>0</v>
      </c>
      <c r="R85" s="46">
        <v>0</v>
      </c>
      <c r="S85" s="46">
        <v>13</v>
      </c>
      <c r="T85" s="46">
        <v>4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4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3</v>
      </c>
      <c r="X86" s="46">
        <v>3</v>
      </c>
      <c r="Y86" s="46">
        <v>0</v>
      </c>
      <c r="Z86" s="46">
        <v>0</v>
      </c>
      <c r="AA86" s="46">
        <v>6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5</v>
      </c>
      <c r="W87" s="46">
        <v>5</v>
      </c>
      <c r="X87" s="46">
        <v>0</v>
      </c>
      <c r="Y87" s="46">
        <v>0</v>
      </c>
      <c r="Z87" s="46">
        <v>0</v>
      </c>
      <c r="AA87" s="46">
        <v>10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2</v>
      </c>
      <c r="F88" s="46">
        <v>0</v>
      </c>
      <c r="G88" s="46">
        <v>0</v>
      </c>
      <c r="H88" s="46">
        <v>0</v>
      </c>
      <c r="I88" s="46">
        <v>0</v>
      </c>
      <c r="J88" s="46">
        <v>2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2</v>
      </c>
      <c r="Q88" s="46">
        <v>0</v>
      </c>
      <c r="R88" s="46">
        <v>0</v>
      </c>
      <c r="S88" s="46">
        <v>2</v>
      </c>
      <c r="T88" s="46">
        <v>0</v>
      </c>
      <c r="U88" s="46">
        <v>0</v>
      </c>
      <c r="V88" s="46">
        <v>12</v>
      </c>
      <c r="W88" s="46">
        <v>0</v>
      </c>
      <c r="X88" s="46">
        <v>0</v>
      </c>
      <c r="Y88" s="46">
        <v>0</v>
      </c>
      <c r="Z88" s="46">
        <v>0</v>
      </c>
      <c r="AA88" s="46">
        <v>12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2</v>
      </c>
      <c r="L89" s="46">
        <v>0</v>
      </c>
      <c r="M89" s="46">
        <v>3</v>
      </c>
      <c r="N89" s="46">
        <v>0</v>
      </c>
      <c r="O89" s="46">
        <v>0</v>
      </c>
      <c r="P89" s="46">
        <v>2</v>
      </c>
      <c r="Q89" s="46">
        <v>0</v>
      </c>
      <c r="R89" s="46">
        <v>2</v>
      </c>
      <c r="S89" s="46">
        <v>9</v>
      </c>
      <c r="T89" s="46">
        <v>2</v>
      </c>
      <c r="U89" s="46">
        <v>0</v>
      </c>
      <c r="V89" s="46">
        <v>15</v>
      </c>
      <c r="W89" s="46">
        <v>15</v>
      </c>
      <c r="X89" s="46">
        <v>0</v>
      </c>
      <c r="Y89" s="46">
        <v>4</v>
      </c>
      <c r="Z89" s="46">
        <v>2</v>
      </c>
      <c r="AA89" s="46">
        <v>38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3</v>
      </c>
      <c r="L90" s="46">
        <v>0</v>
      </c>
      <c r="M90" s="46">
        <v>0</v>
      </c>
      <c r="N90" s="46">
        <v>3</v>
      </c>
      <c r="O90" s="46">
        <v>0</v>
      </c>
      <c r="P90" s="46">
        <v>3</v>
      </c>
      <c r="Q90" s="46">
        <v>0</v>
      </c>
      <c r="R90" s="46">
        <v>0</v>
      </c>
      <c r="S90" s="46">
        <v>9</v>
      </c>
      <c r="T90" s="46">
        <v>0</v>
      </c>
      <c r="U90" s="46">
        <v>0</v>
      </c>
      <c r="V90" s="46">
        <v>11</v>
      </c>
      <c r="W90" s="46">
        <v>11</v>
      </c>
      <c r="X90" s="46">
        <v>11</v>
      </c>
      <c r="Y90" s="46">
        <v>0</v>
      </c>
      <c r="Z90" s="46">
        <v>0</v>
      </c>
      <c r="AA90" s="46">
        <v>33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3</v>
      </c>
      <c r="D91" s="46">
        <v>4</v>
      </c>
      <c r="E91" s="46">
        <v>58</v>
      </c>
      <c r="F91" s="46">
        <v>58</v>
      </c>
      <c r="G91" s="46">
        <v>3</v>
      </c>
      <c r="H91" s="46">
        <v>14</v>
      </c>
      <c r="I91" s="46">
        <v>14</v>
      </c>
      <c r="J91" s="46">
        <v>154</v>
      </c>
      <c r="K91" s="46">
        <v>9</v>
      </c>
      <c r="L91" s="46">
        <v>3</v>
      </c>
      <c r="M91" s="46">
        <v>14</v>
      </c>
      <c r="N91" s="46">
        <v>4</v>
      </c>
      <c r="O91" s="46">
        <v>5</v>
      </c>
      <c r="P91" s="46">
        <v>17</v>
      </c>
      <c r="Q91" s="46">
        <v>0</v>
      </c>
      <c r="R91" s="46">
        <v>0</v>
      </c>
      <c r="S91" s="46">
        <v>52</v>
      </c>
      <c r="T91" s="46">
        <v>3</v>
      </c>
      <c r="U91" s="46">
        <v>4</v>
      </c>
      <c r="V91" s="46">
        <v>23</v>
      </c>
      <c r="W91" s="46">
        <v>23</v>
      </c>
      <c r="X91" s="46">
        <v>1</v>
      </c>
      <c r="Y91" s="46">
        <v>0</v>
      </c>
      <c r="Z91" s="46">
        <v>0</v>
      </c>
      <c r="AA91" s="46">
        <v>54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2</v>
      </c>
      <c r="F92" s="46">
        <v>2</v>
      </c>
      <c r="G92" s="46">
        <v>0</v>
      </c>
      <c r="H92" s="46">
        <v>0</v>
      </c>
      <c r="I92" s="46">
        <v>0</v>
      </c>
      <c r="J92" s="46">
        <v>4</v>
      </c>
      <c r="K92" s="46">
        <v>2</v>
      </c>
      <c r="L92" s="46">
        <v>0</v>
      </c>
      <c r="M92" s="46">
        <v>2</v>
      </c>
      <c r="N92" s="46">
        <v>0</v>
      </c>
      <c r="O92" s="46">
        <v>0</v>
      </c>
      <c r="P92" s="46">
        <v>2</v>
      </c>
      <c r="Q92" s="46">
        <v>0</v>
      </c>
      <c r="R92" s="46">
        <v>0</v>
      </c>
      <c r="S92" s="46">
        <v>6</v>
      </c>
      <c r="T92" s="46">
        <v>0</v>
      </c>
      <c r="U92" s="46">
        <v>0</v>
      </c>
      <c r="V92" s="46">
        <v>4</v>
      </c>
      <c r="W92" s="46">
        <v>4</v>
      </c>
      <c r="X92" s="46">
        <v>0</v>
      </c>
      <c r="Y92" s="46">
        <v>0</v>
      </c>
      <c r="Z92" s="46">
        <v>0</v>
      </c>
      <c r="AA92" s="46">
        <v>8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1</v>
      </c>
      <c r="D93" s="46">
        <v>0</v>
      </c>
      <c r="E93" s="46">
        <v>7</v>
      </c>
      <c r="F93" s="46">
        <v>7</v>
      </c>
      <c r="G93" s="46">
        <v>0</v>
      </c>
      <c r="H93" s="46">
        <v>3</v>
      </c>
      <c r="I93" s="46">
        <v>0</v>
      </c>
      <c r="J93" s="46">
        <v>18</v>
      </c>
      <c r="K93" s="46">
        <v>2</v>
      </c>
      <c r="L93" s="46">
        <v>0</v>
      </c>
      <c r="M93" s="46">
        <v>2</v>
      </c>
      <c r="N93" s="46">
        <v>0</v>
      </c>
      <c r="O93" s="46">
        <v>2</v>
      </c>
      <c r="P93" s="46">
        <v>2</v>
      </c>
      <c r="Q93" s="46">
        <v>0</v>
      </c>
      <c r="R93" s="46">
        <v>0</v>
      </c>
      <c r="S93" s="46">
        <v>8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2</v>
      </c>
      <c r="F94" s="46">
        <v>20</v>
      </c>
      <c r="G94" s="46">
        <v>0</v>
      </c>
      <c r="H94" s="46">
        <v>0</v>
      </c>
      <c r="I94" s="46">
        <v>0</v>
      </c>
      <c r="J94" s="46">
        <v>22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1</v>
      </c>
      <c r="F95" s="46">
        <v>1</v>
      </c>
      <c r="G95" s="46">
        <v>0</v>
      </c>
      <c r="H95" s="46">
        <v>0</v>
      </c>
      <c r="I95" s="46">
        <v>0</v>
      </c>
      <c r="J95" s="46">
        <v>2</v>
      </c>
      <c r="K95" s="46">
        <v>1</v>
      </c>
      <c r="L95" s="46">
        <v>0</v>
      </c>
      <c r="M95" s="46">
        <v>0</v>
      </c>
      <c r="N95" s="46">
        <v>0</v>
      </c>
      <c r="O95" s="46">
        <v>1</v>
      </c>
      <c r="P95" s="46">
        <v>0</v>
      </c>
      <c r="Q95" s="46">
        <v>0</v>
      </c>
      <c r="R95" s="46">
        <v>0</v>
      </c>
      <c r="S95" s="46">
        <v>2</v>
      </c>
      <c r="T95" s="46">
        <v>0</v>
      </c>
      <c r="U95" s="46">
        <v>0</v>
      </c>
      <c r="V95" s="46">
        <v>3</v>
      </c>
      <c r="W95" s="46">
        <v>3</v>
      </c>
      <c r="X95" s="46">
        <v>0</v>
      </c>
      <c r="Y95" s="46">
        <v>0</v>
      </c>
      <c r="Z95" s="46">
        <v>0</v>
      </c>
      <c r="AA95" s="46">
        <v>6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8</v>
      </c>
      <c r="F96" s="46">
        <v>8</v>
      </c>
      <c r="G96" s="46">
        <v>8</v>
      </c>
      <c r="H96" s="46">
        <v>0</v>
      </c>
      <c r="I96" s="46">
        <v>0</v>
      </c>
      <c r="J96" s="46">
        <v>24</v>
      </c>
      <c r="K96" s="46">
        <v>4</v>
      </c>
      <c r="L96" s="46">
        <v>0</v>
      </c>
      <c r="M96" s="46">
        <v>0</v>
      </c>
      <c r="N96" s="46">
        <v>0</v>
      </c>
      <c r="O96" s="46">
        <v>0</v>
      </c>
      <c r="P96" s="46">
        <v>4</v>
      </c>
      <c r="Q96" s="46">
        <v>0</v>
      </c>
      <c r="R96" s="46">
        <v>0</v>
      </c>
      <c r="S96" s="46">
        <v>8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3</v>
      </c>
      <c r="F97" s="46">
        <v>3</v>
      </c>
      <c r="G97" s="46">
        <v>0</v>
      </c>
      <c r="H97" s="46">
        <v>0</v>
      </c>
      <c r="I97" s="46">
        <v>0</v>
      </c>
      <c r="J97" s="46">
        <v>6</v>
      </c>
      <c r="K97" s="46">
        <v>3</v>
      </c>
      <c r="L97" s="46">
        <v>0</v>
      </c>
      <c r="M97" s="46">
        <v>3</v>
      </c>
      <c r="N97" s="46">
        <v>0</v>
      </c>
      <c r="O97" s="46">
        <v>0</v>
      </c>
      <c r="P97" s="46">
        <v>3</v>
      </c>
      <c r="Q97" s="46">
        <v>0</v>
      </c>
      <c r="R97" s="46">
        <v>0</v>
      </c>
      <c r="S97" s="46">
        <v>9</v>
      </c>
      <c r="T97" s="46">
        <v>0</v>
      </c>
      <c r="U97" s="46">
        <v>2</v>
      </c>
      <c r="V97" s="46">
        <v>10</v>
      </c>
      <c r="W97" s="46">
        <v>10</v>
      </c>
      <c r="X97" s="46">
        <v>0</v>
      </c>
      <c r="Y97" s="46">
        <v>0</v>
      </c>
      <c r="Z97" s="46">
        <v>0</v>
      </c>
      <c r="AA97" s="46">
        <v>22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4</v>
      </c>
      <c r="F98" s="46">
        <v>4</v>
      </c>
      <c r="G98" s="46">
        <v>0</v>
      </c>
      <c r="H98" s="46">
        <v>1</v>
      </c>
      <c r="I98" s="46">
        <v>0</v>
      </c>
      <c r="J98" s="46">
        <v>9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1</v>
      </c>
      <c r="W98" s="46">
        <v>1</v>
      </c>
      <c r="X98" s="46">
        <v>0</v>
      </c>
      <c r="Y98" s="46">
        <v>0</v>
      </c>
      <c r="Z98" s="46">
        <v>0</v>
      </c>
      <c r="AA98" s="46">
        <v>2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1</v>
      </c>
      <c r="E99" s="46">
        <v>2</v>
      </c>
      <c r="F99" s="46">
        <v>2</v>
      </c>
      <c r="G99" s="46">
        <v>0</v>
      </c>
      <c r="H99" s="46">
        <v>0</v>
      </c>
      <c r="I99" s="46">
        <v>0</v>
      </c>
      <c r="J99" s="46">
        <v>5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8</v>
      </c>
      <c r="W99" s="46">
        <v>8</v>
      </c>
      <c r="X99" s="46">
        <v>0</v>
      </c>
      <c r="Y99" s="46">
        <v>0</v>
      </c>
      <c r="Z99" s="46">
        <v>0</v>
      </c>
      <c r="AA99" s="46">
        <v>16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1</v>
      </c>
      <c r="F100" s="46">
        <v>0</v>
      </c>
      <c r="G100" s="46">
        <v>0</v>
      </c>
      <c r="H100" s="46">
        <v>1</v>
      </c>
      <c r="I100" s="46">
        <v>0</v>
      </c>
      <c r="J100" s="46">
        <v>2</v>
      </c>
      <c r="K100" s="46">
        <v>1</v>
      </c>
      <c r="L100" s="46">
        <v>0</v>
      </c>
      <c r="M100" s="46">
        <v>1</v>
      </c>
      <c r="N100" s="46">
        <v>0</v>
      </c>
      <c r="O100" s="46">
        <v>1</v>
      </c>
      <c r="P100" s="46">
        <v>0</v>
      </c>
      <c r="Q100" s="46">
        <v>0</v>
      </c>
      <c r="R100" s="46">
        <v>0</v>
      </c>
      <c r="S100" s="46">
        <v>3</v>
      </c>
      <c r="T100" s="46">
        <v>0</v>
      </c>
      <c r="U100" s="46">
        <v>0</v>
      </c>
      <c r="V100" s="46">
        <v>4</v>
      </c>
      <c r="W100" s="46">
        <v>0</v>
      </c>
      <c r="X100" s="46">
        <v>0</v>
      </c>
      <c r="Y100" s="46">
        <v>4</v>
      </c>
      <c r="Z100" s="46">
        <v>0</v>
      </c>
      <c r="AA100" s="46">
        <v>8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3</v>
      </c>
      <c r="F101" s="46">
        <v>3</v>
      </c>
      <c r="G101" s="46">
        <v>0</v>
      </c>
      <c r="H101" s="46">
        <v>3</v>
      </c>
      <c r="I101" s="46">
        <v>0</v>
      </c>
      <c r="J101" s="46">
        <v>9</v>
      </c>
      <c r="K101" s="46">
        <v>1</v>
      </c>
      <c r="L101" s="46">
        <v>0</v>
      </c>
      <c r="M101" s="46">
        <v>0</v>
      </c>
      <c r="N101" s="46">
        <v>0</v>
      </c>
      <c r="O101" s="46">
        <v>0</v>
      </c>
      <c r="P101" s="46">
        <v>3</v>
      </c>
      <c r="Q101" s="46">
        <v>0</v>
      </c>
      <c r="R101" s="46">
        <v>3</v>
      </c>
      <c r="S101" s="46">
        <v>7</v>
      </c>
      <c r="T101" s="46">
        <v>0</v>
      </c>
      <c r="U101" s="46">
        <v>0</v>
      </c>
      <c r="V101" s="46">
        <v>4</v>
      </c>
      <c r="W101" s="46">
        <v>4</v>
      </c>
      <c r="X101" s="46">
        <v>0</v>
      </c>
      <c r="Y101" s="46">
        <v>4</v>
      </c>
      <c r="Z101" s="46">
        <v>0</v>
      </c>
      <c r="AA101" s="46">
        <v>12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2</v>
      </c>
      <c r="E102" s="46">
        <v>2</v>
      </c>
      <c r="F102" s="46">
        <v>2</v>
      </c>
      <c r="G102" s="46">
        <v>0</v>
      </c>
      <c r="H102" s="46">
        <v>2</v>
      </c>
      <c r="I102" s="46">
        <v>0</v>
      </c>
      <c r="J102" s="46">
        <v>8</v>
      </c>
      <c r="K102" s="46">
        <v>1</v>
      </c>
      <c r="L102" s="46">
        <v>0</v>
      </c>
      <c r="M102" s="46">
        <v>0</v>
      </c>
      <c r="N102" s="46">
        <v>0</v>
      </c>
      <c r="O102" s="46">
        <v>0</v>
      </c>
      <c r="P102" s="46">
        <v>1</v>
      </c>
      <c r="Q102" s="46">
        <v>0</v>
      </c>
      <c r="R102" s="46">
        <v>0</v>
      </c>
      <c r="S102" s="46">
        <v>2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3</v>
      </c>
      <c r="F103" s="46">
        <v>3</v>
      </c>
      <c r="G103" s="46">
        <v>0</v>
      </c>
      <c r="H103" s="46">
        <v>0</v>
      </c>
      <c r="I103" s="46">
        <v>0</v>
      </c>
      <c r="J103" s="46">
        <v>6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1</v>
      </c>
      <c r="D104" s="46">
        <v>0</v>
      </c>
      <c r="E104" s="46">
        <v>10</v>
      </c>
      <c r="F104" s="46">
        <v>10</v>
      </c>
      <c r="G104" s="46">
        <v>0</v>
      </c>
      <c r="H104" s="46">
        <v>0</v>
      </c>
      <c r="I104" s="46">
        <v>0</v>
      </c>
      <c r="J104" s="46">
        <v>21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3</v>
      </c>
      <c r="Q104" s="46">
        <v>0</v>
      </c>
      <c r="R104" s="46">
        <v>0</v>
      </c>
      <c r="S104" s="46">
        <v>3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1</v>
      </c>
      <c r="D105" s="46">
        <v>0</v>
      </c>
      <c r="E105" s="46">
        <v>5</v>
      </c>
      <c r="F105" s="46">
        <v>5</v>
      </c>
      <c r="G105" s="46">
        <v>0</v>
      </c>
      <c r="H105" s="46">
        <v>0</v>
      </c>
      <c r="I105" s="46">
        <v>0</v>
      </c>
      <c r="J105" s="46">
        <v>11</v>
      </c>
      <c r="K105" s="46">
        <v>4</v>
      </c>
      <c r="L105" s="46">
        <v>0</v>
      </c>
      <c r="M105" s="46">
        <v>0</v>
      </c>
      <c r="N105" s="46">
        <v>0</v>
      </c>
      <c r="O105" s="46">
        <v>4</v>
      </c>
      <c r="P105" s="46">
        <v>4</v>
      </c>
      <c r="Q105" s="46">
        <v>0</v>
      </c>
      <c r="R105" s="46">
        <v>0</v>
      </c>
      <c r="S105" s="46">
        <v>12</v>
      </c>
      <c r="T105" s="46">
        <v>0</v>
      </c>
      <c r="U105" s="46">
        <v>0</v>
      </c>
      <c r="V105" s="46">
        <v>3</v>
      </c>
      <c r="W105" s="46">
        <v>3</v>
      </c>
      <c r="X105" s="46">
        <v>0</v>
      </c>
      <c r="Y105" s="46">
        <v>0</v>
      </c>
      <c r="Z105" s="46">
        <v>0</v>
      </c>
      <c r="AA105" s="46">
        <v>6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1</v>
      </c>
      <c r="D106" s="46">
        <v>0</v>
      </c>
      <c r="E106" s="46">
        <v>5</v>
      </c>
      <c r="F106" s="46">
        <v>5</v>
      </c>
      <c r="G106" s="46">
        <v>0</v>
      </c>
      <c r="H106" s="46">
        <v>4</v>
      </c>
      <c r="I106" s="46">
        <v>0</v>
      </c>
      <c r="J106" s="46">
        <v>15</v>
      </c>
      <c r="K106" s="46">
        <v>1</v>
      </c>
      <c r="L106" s="46">
        <v>0</v>
      </c>
      <c r="M106" s="46">
        <v>1</v>
      </c>
      <c r="N106" s="46">
        <v>0</v>
      </c>
      <c r="O106" s="46">
        <v>1</v>
      </c>
      <c r="P106" s="46">
        <v>1</v>
      </c>
      <c r="Q106" s="46">
        <v>0</v>
      </c>
      <c r="R106" s="46">
        <v>0</v>
      </c>
      <c r="S106" s="46">
        <v>4</v>
      </c>
      <c r="T106" s="46">
        <v>0</v>
      </c>
      <c r="U106" s="46">
        <v>0</v>
      </c>
      <c r="V106" s="46">
        <v>2</v>
      </c>
      <c r="W106" s="46">
        <v>2</v>
      </c>
      <c r="X106" s="46">
        <v>0</v>
      </c>
      <c r="Y106" s="46">
        <v>2</v>
      </c>
      <c r="Z106" s="46">
        <v>0</v>
      </c>
      <c r="AA106" s="46">
        <v>6</v>
      </c>
      <c r="AB106" s="46">
        <v>0</v>
      </c>
      <c r="AC106" s="46">
        <v>0</v>
      </c>
      <c r="AD106" s="46">
        <v>1</v>
      </c>
      <c r="AE106" s="46">
        <v>0</v>
      </c>
      <c r="AF106" s="46">
        <v>1</v>
      </c>
      <c r="AG106" s="46">
        <v>1</v>
      </c>
      <c r="AH106" s="46">
        <v>0</v>
      </c>
      <c r="AI106" s="46">
        <v>0</v>
      </c>
      <c r="AJ106" s="46">
        <v>3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10</v>
      </c>
      <c r="W107" s="46">
        <v>10</v>
      </c>
      <c r="X107" s="46">
        <v>0</v>
      </c>
      <c r="Y107" s="46">
        <v>5</v>
      </c>
      <c r="Z107" s="46">
        <v>0</v>
      </c>
      <c r="AA107" s="46">
        <v>25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1</v>
      </c>
      <c r="D108" s="46">
        <v>2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3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3</v>
      </c>
      <c r="E109" s="46">
        <v>3</v>
      </c>
      <c r="F109" s="46">
        <v>3</v>
      </c>
      <c r="G109" s="46">
        <v>0</v>
      </c>
      <c r="H109" s="46">
        <v>1</v>
      </c>
      <c r="I109" s="46">
        <v>0</v>
      </c>
      <c r="J109" s="46">
        <v>10</v>
      </c>
      <c r="K109" s="46">
        <v>3</v>
      </c>
      <c r="L109" s="46">
        <v>0</v>
      </c>
      <c r="M109" s="46">
        <v>1</v>
      </c>
      <c r="N109" s="46">
        <v>0</v>
      </c>
      <c r="O109" s="46">
        <v>3</v>
      </c>
      <c r="P109" s="46">
        <v>3</v>
      </c>
      <c r="Q109" s="46">
        <v>0</v>
      </c>
      <c r="R109" s="46">
        <v>0</v>
      </c>
      <c r="S109" s="46">
        <v>10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8</v>
      </c>
      <c r="F110" s="46">
        <v>8</v>
      </c>
      <c r="G110" s="46">
        <v>0</v>
      </c>
      <c r="H110" s="46">
        <v>0</v>
      </c>
      <c r="I110" s="46">
        <v>0</v>
      </c>
      <c r="J110" s="46">
        <v>16</v>
      </c>
      <c r="K110" s="46">
        <v>2</v>
      </c>
      <c r="L110" s="46">
        <v>0</v>
      </c>
      <c r="M110" s="46">
        <v>2</v>
      </c>
      <c r="N110" s="46">
        <v>0</v>
      </c>
      <c r="O110" s="46">
        <v>0</v>
      </c>
      <c r="P110" s="46">
        <v>2</v>
      </c>
      <c r="Q110" s="46">
        <v>0</v>
      </c>
      <c r="R110" s="46">
        <v>0</v>
      </c>
      <c r="S110" s="46">
        <v>6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2</v>
      </c>
      <c r="F111" s="46">
        <v>2</v>
      </c>
      <c r="G111" s="46">
        <v>0</v>
      </c>
      <c r="H111" s="46">
        <v>0</v>
      </c>
      <c r="I111" s="46">
        <v>0</v>
      </c>
      <c r="J111" s="46">
        <v>4</v>
      </c>
      <c r="K111" s="46">
        <v>0</v>
      </c>
      <c r="L111" s="46">
        <v>0</v>
      </c>
      <c r="M111" s="46">
        <v>0</v>
      </c>
      <c r="N111" s="46">
        <v>0</v>
      </c>
      <c r="O111" s="46">
        <v>1</v>
      </c>
      <c r="P111" s="46">
        <v>1</v>
      </c>
      <c r="Q111" s="46">
        <v>0</v>
      </c>
      <c r="R111" s="46">
        <v>0</v>
      </c>
      <c r="S111" s="46">
        <v>2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6</v>
      </c>
      <c r="D112" s="46">
        <v>20</v>
      </c>
      <c r="E112" s="46">
        <v>61</v>
      </c>
      <c r="F112" s="46">
        <v>81</v>
      </c>
      <c r="G112" s="46">
        <v>0</v>
      </c>
      <c r="H112" s="46">
        <v>0</v>
      </c>
      <c r="I112" s="46">
        <v>2</v>
      </c>
      <c r="J112" s="46">
        <v>170</v>
      </c>
      <c r="K112" s="46">
        <v>13</v>
      </c>
      <c r="L112" s="46">
        <v>0</v>
      </c>
      <c r="M112" s="46">
        <v>10</v>
      </c>
      <c r="N112" s="46">
        <v>0</v>
      </c>
      <c r="O112" s="46">
        <v>15</v>
      </c>
      <c r="P112" s="46">
        <v>15</v>
      </c>
      <c r="Q112" s="46">
        <v>6</v>
      </c>
      <c r="R112" s="46">
        <v>6</v>
      </c>
      <c r="S112" s="46">
        <v>65</v>
      </c>
      <c r="T112" s="46">
        <v>0</v>
      </c>
      <c r="U112" s="46">
        <v>0</v>
      </c>
      <c r="V112" s="46">
        <v>19</v>
      </c>
      <c r="W112" s="46">
        <v>19</v>
      </c>
      <c r="X112" s="46">
        <v>0</v>
      </c>
      <c r="Y112" s="46">
        <v>0</v>
      </c>
      <c r="Z112" s="46">
        <v>0</v>
      </c>
      <c r="AA112" s="46">
        <v>38</v>
      </c>
      <c r="AB112" s="46">
        <v>6</v>
      </c>
      <c r="AC112" s="46">
        <v>0</v>
      </c>
      <c r="AD112" s="46">
        <v>0</v>
      </c>
      <c r="AE112" s="46">
        <v>0</v>
      </c>
      <c r="AF112" s="46">
        <v>6</v>
      </c>
      <c r="AG112" s="46">
        <v>5</v>
      </c>
      <c r="AH112" s="46">
        <v>1</v>
      </c>
      <c r="AI112" s="46">
        <v>0</v>
      </c>
      <c r="AJ112" s="46">
        <v>18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2</v>
      </c>
      <c r="F113" s="46">
        <v>2</v>
      </c>
      <c r="G113" s="46">
        <v>0</v>
      </c>
      <c r="H113" s="46">
        <v>0</v>
      </c>
      <c r="I113" s="46">
        <v>0</v>
      </c>
      <c r="J113" s="46">
        <v>4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5</v>
      </c>
      <c r="F114" s="46">
        <v>5</v>
      </c>
      <c r="G114" s="46">
        <v>0</v>
      </c>
      <c r="H114" s="46">
        <v>0</v>
      </c>
      <c r="I114" s="46">
        <v>0</v>
      </c>
      <c r="J114" s="46">
        <v>10</v>
      </c>
      <c r="K114" s="46">
        <v>2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0</v>
      </c>
      <c r="R114" s="46">
        <v>2</v>
      </c>
      <c r="S114" s="46">
        <v>5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1</v>
      </c>
      <c r="F115" s="46">
        <v>1</v>
      </c>
      <c r="G115" s="46">
        <v>0</v>
      </c>
      <c r="H115" s="46">
        <v>0</v>
      </c>
      <c r="I115" s="46">
        <v>0</v>
      </c>
      <c r="J115" s="46">
        <v>2</v>
      </c>
      <c r="K115" s="46">
        <v>1</v>
      </c>
      <c r="L115" s="46">
        <v>0</v>
      </c>
      <c r="M115" s="46">
        <v>0</v>
      </c>
      <c r="N115" s="46">
        <v>0</v>
      </c>
      <c r="O115" s="46">
        <v>0</v>
      </c>
      <c r="P115" s="46">
        <v>1</v>
      </c>
      <c r="Q115" s="46">
        <v>0</v>
      </c>
      <c r="R115" s="46">
        <v>1</v>
      </c>
      <c r="S115" s="46">
        <v>3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4</v>
      </c>
      <c r="F116" s="46">
        <v>4</v>
      </c>
      <c r="G116" s="46">
        <v>0</v>
      </c>
      <c r="H116" s="46">
        <v>0</v>
      </c>
      <c r="I116" s="46">
        <v>0</v>
      </c>
      <c r="J116" s="46">
        <v>8</v>
      </c>
      <c r="K116" s="46">
        <v>0</v>
      </c>
      <c r="L116" s="46">
        <v>0</v>
      </c>
      <c r="M116" s="46">
        <v>2</v>
      </c>
      <c r="N116" s="46">
        <v>0</v>
      </c>
      <c r="O116" s="46">
        <v>3</v>
      </c>
      <c r="P116" s="46">
        <v>3</v>
      </c>
      <c r="Q116" s="46">
        <v>0</v>
      </c>
      <c r="R116" s="46">
        <v>0</v>
      </c>
      <c r="S116" s="46">
        <v>8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2</v>
      </c>
      <c r="F118" s="46">
        <v>2</v>
      </c>
      <c r="G118" s="46">
        <v>0</v>
      </c>
      <c r="H118" s="46">
        <v>0</v>
      </c>
      <c r="I118" s="46">
        <v>0</v>
      </c>
      <c r="J118" s="46">
        <v>4</v>
      </c>
      <c r="K118" s="46">
        <v>2</v>
      </c>
      <c r="L118" s="46">
        <v>0</v>
      </c>
      <c r="M118" s="46">
        <v>2</v>
      </c>
      <c r="N118" s="46">
        <v>0</v>
      </c>
      <c r="O118" s="46">
        <v>0</v>
      </c>
      <c r="P118" s="46">
        <v>2</v>
      </c>
      <c r="Q118" s="46">
        <v>0</v>
      </c>
      <c r="R118" s="46">
        <v>0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4</v>
      </c>
      <c r="E119" s="46">
        <v>4</v>
      </c>
      <c r="F119" s="46">
        <v>0</v>
      </c>
      <c r="G119" s="46">
        <v>0</v>
      </c>
      <c r="H119" s="46">
        <v>0</v>
      </c>
      <c r="I119" s="46">
        <v>0</v>
      </c>
      <c r="J119" s="46">
        <v>8</v>
      </c>
      <c r="K119" s="46">
        <v>4</v>
      </c>
      <c r="L119" s="46">
        <v>0</v>
      </c>
      <c r="M119" s="46">
        <v>4</v>
      </c>
      <c r="N119" s="46">
        <v>0</v>
      </c>
      <c r="O119" s="46">
        <v>2</v>
      </c>
      <c r="P119" s="46">
        <v>2</v>
      </c>
      <c r="Q119" s="46">
        <v>0</v>
      </c>
      <c r="R119" s="46">
        <v>0</v>
      </c>
      <c r="S119" s="46">
        <v>12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2</v>
      </c>
      <c r="E120" s="46">
        <v>21</v>
      </c>
      <c r="F120" s="46">
        <v>21</v>
      </c>
      <c r="G120" s="46">
        <v>0</v>
      </c>
      <c r="H120" s="46">
        <v>0</v>
      </c>
      <c r="I120" s="46">
        <v>24</v>
      </c>
      <c r="J120" s="46">
        <v>68</v>
      </c>
      <c r="K120" s="46">
        <v>1</v>
      </c>
      <c r="L120" s="46">
        <v>0</v>
      </c>
      <c r="M120" s="46">
        <v>8</v>
      </c>
      <c r="N120" s="46">
        <v>0</v>
      </c>
      <c r="O120" s="46">
        <v>8</v>
      </c>
      <c r="P120" s="46">
        <v>4</v>
      </c>
      <c r="Q120" s="46">
        <v>0</v>
      </c>
      <c r="R120" s="46">
        <v>0</v>
      </c>
      <c r="S120" s="46">
        <v>21</v>
      </c>
      <c r="T120" s="46">
        <v>1</v>
      </c>
      <c r="U120" s="46">
        <v>0</v>
      </c>
      <c r="V120" s="46">
        <v>7</v>
      </c>
      <c r="W120" s="46">
        <v>7</v>
      </c>
      <c r="X120" s="46">
        <v>0</v>
      </c>
      <c r="Y120" s="46">
        <v>4</v>
      </c>
      <c r="Z120" s="46">
        <v>2</v>
      </c>
      <c r="AA120" s="46">
        <v>21</v>
      </c>
      <c r="AB120" s="46">
        <v>1</v>
      </c>
      <c r="AC120" s="46">
        <v>1</v>
      </c>
      <c r="AD120" s="46">
        <v>1</v>
      </c>
      <c r="AE120" s="46">
        <v>1</v>
      </c>
      <c r="AF120" s="46">
        <v>1</v>
      </c>
      <c r="AG120" s="46">
        <v>1</v>
      </c>
      <c r="AH120" s="46">
        <v>0</v>
      </c>
      <c r="AI120" s="46">
        <v>0</v>
      </c>
      <c r="AJ120" s="46">
        <v>6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1</v>
      </c>
      <c r="F121" s="46">
        <v>1</v>
      </c>
      <c r="G121" s="46">
        <v>0</v>
      </c>
      <c r="H121" s="46">
        <v>0</v>
      </c>
      <c r="I121" s="46">
        <v>0</v>
      </c>
      <c r="J121" s="46">
        <v>2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9</v>
      </c>
      <c r="F122" s="46">
        <v>9</v>
      </c>
      <c r="G122" s="46">
        <v>0</v>
      </c>
      <c r="H122" s="46">
        <v>1</v>
      </c>
      <c r="I122" s="46">
        <v>0</v>
      </c>
      <c r="J122" s="46">
        <v>19</v>
      </c>
      <c r="K122" s="46">
        <v>1</v>
      </c>
      <c r="L122" s="46">
        <v>0</v>
      </c>
      <c r="M122" s="46">
        <v>2</v>
      </c>
      <c r="N122" s="46">
        <v>0</v>
      </c>
      <c r="O122" s="46">
        <v>1</v>
      </c>
      <c r="P122" s="46">
        <v>1</v>
      </c>
      <c r="Q122" s="46">
        <v>0</v>
      </c>
      <c r="R122" s="46">
        <v>0</v>
      </c>
      <c r="S122" s="46">
        <v>5</v>
      </c>
      <c r="T122" s="46">
        <v>0</v>
      </c>
      <c r="U122" s="46">
        <v>0</v>
      </c>
      <c r="V122" s="46">
        <v>2</v>
      </c>
      <c r="W122" s="46">
        <v>2</v>
      </c>
      <c r="X122" s="46">
        <v>1</v>
      </c>
      <c r="Y122" s="46">
        <v>0</v>
      </c>
      <c r="Z122" s="46">
        <v>0</v>
      </c>
      <c r="AA122" s="46">
        <v>5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3</v>
      </c>
      <c r="F123" s="46">
        <v>3</v>
      </c>
      <c r="G123" s="46">
        <v>0</v>
      </c>
      <c r="H123" s="46">
        <v>0</v>
      </c>
      <c r="I123" s="46">
        <v>0</v>
      </c>
      <c r="J123" s="46">
        <v>6</v>
      </c>
      <c r="K123" s="46">
        <v>1</v>
      </c>
      <c r="L123" s="46">
        <v>0</v>
      </c>
      <c r="M123" s="46">
        <v>0</v>
      </c>
      <c r="N123" s="46">
        <v>0</v>
      </c>
      <c r="O123" s="46">
        <v>0</v>
      </c>
      <c r="P123" s="46">
        <v>1</v>
      </c>
      <c r="Q123" s="46">
        <v>0</v>
      </c>
      <c r="R123" s="46">
        <v>0</v>
      </c>
      <c r="S123" s="46">
        <v>2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47</v>
      </c>
      <c r="F124" s="46">
        <v>47</v>
      </c>
      <c r="G124" s="46">
        <v>0</v>
      </c>
      <c r="H124" s="46">
        <v>0</v>
      </c>
      <c r="I124" s="46">
        <v>15</v>
      </c>
      <c r="J124" s="46">
        <v>109</v>
      </c>
      <c r="K124" s="46">
        <v>12</v>
      </c>
      <c r="L124" s="46">
        <v>0</v>
      </c>
      <c r="M124" s="46">
        <v>8</v>
      </c>
      <c r="N124" s="46">
        <v>2</v>
      </c>
      <c r="O124" s="46">
        <v>8</v>
      </c>
      <c r="P124" s="46">
        <v>12</v>
      </c>
      <c r="Q124" s="46">
        <v>0</v>
      </c>
      <c r="R124" s="46">
        <v>14</v>
      </c>
      <c r="S124" s="46">
        <v>56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2</v>
      </c>
      <c r="F125" s="46">
        <v>2</v>
      </c>
      <c r="G125" s="46">
        <v>0</v>
      </c>
      <c r="H125" s="46">
        <v>0</v>
      </c>
      <c r="I125" s="46">
        <v>0</v>
      </c>
      <c r="J125" s="46">
        <v>4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0</v>
      </c>
      <c r="D126" s="46">
        <v>1</v>
      </c>
      <c r="E126" s="46">
        <v>14</v>
      </c>
      <c r="F126" s="46">
        <v>14</v>
      </c>
      <c r="G126" s="46">
        <v>1</v>
      </c>
      <c r="H126" s="46">
        <v>0</v>
      </c>
      <c r="I126" s="46">
        <v>0</v>
      </c>
      <c r="J126" s="46">
        <v>30</v>
      </c>
      <c r="K126" s="46">
        <v>5</v>
      </c>
      <c r="L126" s="46">
        <v>0</v>
      </c>
      <c r="M126" s="46">
        <v>7</v>
      </c>
      <c r="N126" s="46">
        <v>0</v>
      </c>
      <c r="O126" s="46">
        <v>0</v>
      </c>
      <c r="P126" s="46">
        <v>7</v>
      </c>
      <c r="Q126" s="46">
        <v>0</v>
      </c>
      <c r="R126" s="46">
        <v>2</v>
      </c>
      <c r="S126" s="46">
        <v>21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4</v>
      </c>
      <c r="F127" s="46">
        <v>4</v>
      </c>
      <c r="G127" s="46">
        <v>0</v>
      </c>
      <c r="H127" s="46">
        <v>1</v>
      </c>
      <c r="I127" s="46">
        <v>0</v>
      </c>
      <c r="J127" s="46">
        <v>9</v>
      </c>
      <c r="K127" s="46">
        <v>0</v>
      </c>
      <c r="L127" s="46">
        <v>0</v>
      </c>
      <c r="M127" s="46">
        <v>3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5</v>
      </c>
      <c r="F128" s="46">
        <v>5</v>
      </c>
      <c r="G128" s="46">
        <v>0</v>
      </c>
      <c r="H128" s="46">
        <v>0</v>
      </c>
      <c r="I128" s="46">
        <v>0</v>
      </c>
      <c r="J128" s="46">
        <v>10</v>
      </c>
      <c r="K128" s="46">
        <v>0</v>
      </c>
      <c r="L128" s="46">
        <v>0</v>
      </c>
      <c r="M128" s="46">
        <v>2</v>
      </c>
      <c r="N128" s="46">
        <v>2</v>
      </c>
      <c r="O128" s="46">
        <v>0</v>
      </c>
      <c r="P128" s="46">
        <v>0</v>
      </c>
      <c r="Q128" s="46">
        <v>0</v>
      </c>
      <c r="R128" s="46">
        <v>2</v>
      </c>
      <c r="S128" s="46">
        <v>6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10</v>
      </c>
      <c r="G129" s="46">
        <v>0</v>
      </c>
      <c r="H129" s="46">
        <v>0</v>
      </c>
      <c r="I129" s="46">
        <v>0</v>
      </c>
      <c r="J129" s="46">
        <v>10</v>
      </c>
      <c r="K129" s="46">
        <v>0</v>
      </c>
      <c r="L129" s="46">
        <v>0</v>
      </c>
      <c r="M129" s="46">
        <v>8</v>
      </c>
      <c r="N129" s="46">
        <v>0</v>
      </c>
      <c r="O129" s="46">
        <v>0</v>
      </c>
      <c r="P129" s="46">
        <v>8</v>
      </c>
      <c r="Q129" s="46">
        <v>0</v>
      </c>
      <c r="R129" s="46">
        <v>0</v>
      </c>
      <c r="S129" s="46">
        <v>16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1</v>
      </c>
      <c r="E130" s="46">
        <v>2</v>
      </c>
      <c r="F130" s="46">
        <v>2</v>
      </c>
      <c r="G130" s="46">
        <v>0</v>
      </c>
      <c r="H130" s="46">
        <v>0</v>
      </c>
      <c r="I130" s="46">
        <v>0</v>
      </c>
      <c r="J130" s="46">
        <v>5</v>
      </c>
      <c r="K130" s="46">
        <v>1</v>
      </c>
      <c r="L130" s="46">
        <v>0</v>
      </c>
      <c r="M130" s="46">
        <v>1</v>
      </c>
      <c r="N130" s="46">
        <v>0</v>
      </c>
      <c r="O130" s="46">
        <v>2</v>
      </c>
      <c r="P130" s="46">
        <v>2</v>
      </c>
      <c r="Q130" s="46">
        <v>0</v>
      </c>
      <c r="R130" s="46">
        <v>0</v>
      </c>
      <c r="S130" s="46">
        <v>6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3</v>
      </c>
      <c r="G131" s="46">
        <v>3</v>
      </c>
      <c r="H131" s="46">
        <v>0</v>
      </c>
      <c r="I131" s="46">
        <v>0</v>
      </c>
      <c r="J131" s="46">
        <v>6</v>
      </c>
      <c r="K131" s="46">
        <v>3</v>
      </c>
      <c r="L131" s="46">
        <v>0</v>
      </c>
      <c r="M131" s="46">
        <v>0</v>
      </c>
      <c r="N131" s="46">
        <v>0</v>
      </c>
      <c r="O131" s="46">
        <v>0</v>
      </c>
      <c r="P131" s="46">
        <v>2</v>
      </c>
      <c r="Q131" s="46">
        <v>0</v>
      </c>
      <c r="R131" s="46">
        <v>0</v>
      </c>
      <c r="S131" s="46">
        <v>5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4</v>
      </c>
      <c r="F132" s="46">
        <v>4</v>
      </c>
      <c r="G132" s="46">
        <v>0</v>
      </c>
      <c r="H132" s="46">
        <v>0</v>
      </c>
      <c r="I132" s="46">
        <v>0</v>
      </c>
      <c r="J132" s="46">
        <v>8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4</v>
      </c>
      <c r="Z132" s="46">
        <v>4</v>
      </c>
      <c r="AA132" s="46">
        <v>8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1</v>
      </c>
      <c r="E134" s="46">
        <v>1</v>
      </c>
      <c r="F134" s="46">
        <v>1</v>
      </c>
      <c r="G134" s="46">
        <v>0</v>
      </c>
      <c r="H134" s="46">
        <v>1</v>
      </c>
      <c r="I134" s="46">
        <v>0</v>
      </c>
      <c r="J134" s="46">
        <v>4</v>
      </c>
      <c r="K134" s="46">
        <v>1</v>
      </c>
      <c r="L134" s="46">
        <v>0</v>
      </c>
      <c r="M134" s="46">
        <v>1</v>
      </c>
      <c r="N134" s="46">
        <v>0</v>
      </c>
      <c r="O134" s="46">
        <v>0</v>
      </c>
      <c r="P134" s="46">
        <v>1</v>
      </c>
      <c r="Q134" s="46">
        <v>0</v>
      </c>
      <c r="R134" s="46">
        <v>0</v>
      </c>
      <c r="S134" s="46">
        <v>3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13</v>
      </c>
      <c r="F135" s="46">
        <v>13</v>
      </c>
      <c r="G135" s="46">
        <v>0</v>
      </c>
      <c r="H135" s="46">
        <v>13</v>
      </c>
      <c r="I135" s="46">
        <v>0</v>
      </c>
      <c r="J135" s="46">
        <v>39</v>
      </c>
      <c r="K135" s="46">
        <v>0</v>
      </c>
      <c r="L135" s="46">
        <v>0</v>
      </c>
      <c r="M135" s="46">
        <v>3</v>
      </c>
      <c r="N135" s="46">
        <v>0</v>
      </c>
      <c r="O135" s="46">
        <v>3</v>
      </c>
      <c r="P135" s="46">
        <v>3</v>
      </c>
      <c r="Q135" s="46">
        <v>0</v>
      </c>
      <c r="R135" s="46">
        <v>0</v>
      </c>
      <c r="S135" s="46">
        <v>9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10</v>
      </c>
      <c r="F136" s="46">
        <v>10</v>
      </c>
      <c r="G136" s="46">
        <v>0</v>
      </c>
      <c r="H136" s="46">
        <v>0</v>
      </c>
      <c r="I136" s="46">
        <v>0</v>
      </c>
      <c r="J136" s="46">
        <v>20</v>
      </c>
      <c r="K136" s="46">
        <v>6</v>
      </c>
      <c r="L136" s="46">
        <v>0</v>
      </c>
      <c r="M136" s="46">
        <v>4</v>
      </c>
      <c r="N136" s="46">
        <v>0</v>
      </c>
      <c r="O136" s="46">
        <v>0</v>
      </c>
      <c r="P136" s="46">
        <v>7</v>
      </c>
      <c r="Q136" s="46">
        <v>0</v>
      </c>
      <c r="R136" s="46">
        <v>3</v>
      </c>
      <c r="S136" s="46">
        <v>20</v>
      </c>
      <c r="T136" s="46">
        <v>2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2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1</v>
      </c>
      <c r="D137" s="46">
        <v>0</v>
      </c>
      <c r="E137" s="46">
        <v>90</v>
      </c>
      <c r="F137" s="46">
        <v>88</v>
      </c>
      <c r="G137" s="46">
        <v>1</v>
      </c>
      <c r="H137" s="46">
        <v>0</v>
      </c>
      <c r="I137" s="46">
        <v>4</v>
      </c>
      <c r="J137" s="46">
        <v>184</v>
      </c>
      <c r="K137" s="46">
        <v>8</v>
      </c>
      <c r="L137" s="46">
        <v>0</v>
      </c>
      <c r="M137" s="46">
        <v>4</v>
      </c>
      <c r="N137" s="46">
        <v>2</v>
      </c>
      <c r="O137" s="46">
        <v>0</v>
      </c>
      <c r="P137" s="46">
        <v>8</v>
      </c>
      <c r="Q137" s="46">
        <v>0</v>
      </c>
      <c r="R137" s="46">
        <v>0</v>
      </c>
      <c r="S137" s="46">
        <v>22</v>
      </c>
      <c r="T137" s="46">
        <v>3</v>
      </c>
      <c r="U137" s="46">
        <v>0</v>
      </c>
      <c r="V137" s="46">
        <v>45</v>
      </c>
      <c r="W137" s="46">
        <v>46</v>
      </c>
      <c r="X137" s="46">
        <v>0</v>
      </c>
      <c r="Y137" s="46">
        <v>23</v>
      </c>
      <c r="Z137" s="46">
        <v>34</v>
      </c>
      <c r="AA137" s="46">
        <v>151</v>
      </c>
      <c r="AB137" s="46">
        <v>0</v>
      </c>
      <c r="AC137" s="46">
        <v>1</v>
      </c>
      <c r="AD137" s="46">
        <v>0</v>
      </c>
      <c r="AE137" s="46">
        <v>0</v>
      </c>
      <c r="AF137" s="46">
        <v>0</v>
      </c>
      <c r="AG137" s="46">
        <v>1</v>
      </c>
      <c r="AH137" s="46">
        <v>0</v>
      </c>
      <c r="AI137" s="46">
        <v>10</v>
      </c>
      <c r="AJ137" s="46">
        <v>12</v>
      </c>
    </row>
    <row r="138" spans="2:36" ht="20.100000000000001" customHeight="1" thickBot="1" x14ac:dyDescent="0.25">
      <c r="B138" s="4" t="s">
        <v>343</v>
      </c>
      <c r="C138" s="46">
        <v>0</v>
      </c>
      <c r="D138" s="46">
        <v>0</v>
      </c>
      <c r="E138" s="46">
        <v>3</v>
      </c>
      <c r="F138" s="46">
        <v>3</v>
      </c>
      <c r="G138" s="46">
        <v>0</v>
      </c>
      <c r="H138" s="46">
        <v>2</v>
      </c>
      <c r="I138" s="46">
        <v>0</v>
      </c>
      <c r="J138" s="46">
        <v>8</v>
      </c>
      <c r="K138" s="46">
        <v>0</v>
      </c>
      <c r="L138" s="46">
        <v>3</v>
      </c>
      <c r="M138" s="46">
        <v>2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5</v>
      </c>
      <c r="T138" s="46">
        <v>2</v>
      </c>
      <c r="U138" s="46">
        <v>0</v>
      </c>
      <c r="V138" s="46">
        <v>44</v>
      </c>
      <c r="W138" s="46">
        <v>39</v>
      </c>
      <c r="X138" s="46">
        <v>0</v>
      </c>
      <c r="Y138" s="46">
        <v>27</v>
      </c>
      <c r="Z138" s="46">
        <v>8</v>
      </c>
      <c r="AA138" s="46">
        <v>120</v>
      </c>
      <c r="AB138" s="46">
        <v>0</v>
      </c>
      <c r="AC138" s="46">
        <v>0</v>
      </c>
      <c r="AD138" s="46">
        <v>0</v>
      </c>
      <c r="AE138" s="46">
        <v>1</v>
      </c>
      <c r="AF138" s="46">
        <v>2</v>
      </c>
      <c r="AG138" s="46">
        <v>0</v>
      </c>
      <c r="AH138" s="46">
        <v>0</v>
      </c>
      <c r="AI138" s="46">
        <v>15</v>
      </c>
      <c r="AJ138" s="46">
        <v>18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32</v>
      </c>
      <c r="F139" s="46">
        <v>32</v>
      </c>
      <c r="G139" s="46">
        <v>21</v>
      </c>
      <c r="H139" s="46">
        <v>0</v>
      </c>
      <c r="I139" s="46">
        <v>0</v>
      </c>
      <c r="J139" s="46">
        <v>85</v>
      </c>
      <c r="K139" s="46">
        <v>6</v>
      </c>
      <c r="L139" s="46">
        <v>0</v>
      </c>
      <c r="M139" s="46">
        <v>0</v>
      </c>
      <c r="N139" s="46">
        <v>0</v>
      </c>
      <c r="O139" s="46">
        <v>1</v>
      </c>
      <c r="P139" s="46">
        <v>6</v>
      </c>
      <c r="Q139" s="46">
        <v>0</v>
      </c>
      <c r="R139" s="46">
        <v>6</v>
      </c>
      <c r="S139" s="46">
        <v>19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1</v>
      </c>
      <c r="D140" s="46">
        <v>0</v>
      </c>
      <c r="E140" s="46">
        <v>4</v>
      </c>
      <c r="F140" s="46">
        <v>3</v>
      </c>
      <c r="G140" s="46">
        <v>0</v>
      </c>
      <c r="H140" s="46">
        <v>0</v>
      </c>
      <c r="I140" s="46">
        <v>0</v>
      </c>
      <c r="J140" s="46">
        <v>8</v>
      </c>
      <c r="K140" s="46">
        <v>1</v>
      </c>
      <c r="L140" s="46">
        <v>0</v>
      </c>
      <c r="M140" s="46">
        <v>0</v>
      </c>
      <c r="N140" s="46">
        <v>0</v>
      </c>
      <c r="O140" s="46">
        <v>0</v>
      </c>
      <c r="P140" s="46">
        <v>1</v>
      </c>
      <c r="Q140" s="46">
        <v>0</v>
      </c>
      <c r="R140" s="46">
        <v>0</v>
      </c>
      <c r="S140" s="46">
        <v>2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2</v>
      </c>
      <c r="D141" s="46">
        <v>8</v>
      </c>
      <c r="E141" s="46">
        <v>19</v>
      </c>
      <c r="F141" s="46">
        <v>19</v>
      </c>
      <c r="G141" s="46">
        <v>17</v>
      </c>
      <c r="H141" s="46">
        <v>0</v>
      </c>
      <c r="I141" s="46">
        <v>0</v>
      </c>
      <c r="J141" s="46">
        <v>65</v>
      </c>
      <c r="K141" s="46">
        <v>4</v>
      </c>
      <c r="L141" s="46">
        <v>0</v>
      </c>
      <c r="M141" s="46">
        <v>0</v>
      </c>
      <c r="N141" s="46">
        <v>0</v>
      </c>
      <c r="O141" s="46">
        <v>0</v>
      </c>
      <c r="P141" s="46">
        <v>4</v>
      </c>
      <c r="Q141" s="46">
        <v>0</v>
      </c>
      <c r="R141" s="46">
        <v>4</v>
      </c>
      <c r="S141" s="46">
        <v>12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6</v>
      </c>
      <c r="E142" s="46">
        <v>15</v>
      </c>
      <c r="F142" s="46">
        <v>15</v>
      </c>
      <c r="G142" s="46">
        <v>0</v>
      </c>
      <c r="H142" s="46">
        <v>0</v>
      </c>
      <c r="I142" s="46">
        <v>0</v>
      </c>
      <c r="J142" s="46">
        <v>36</v>
      </c>
      <c r="K142" s="46">
        <v>8</v>
      </c>
      <c r="L142" s="46">
        <v>0</v>
      </c>
      <c r="M142" s="46">
        <v>31</v>
      </c>
      <c r="N142" s="46">
        <v>0</v>
      </c>
      <c r="O142" s="46">
        <v>36</v>
      </c>
      <c r="P142" s="46">
        <v>33</v>
      </c>
      <c r="Q142" s="46">
        <v>0</v>
      </c>
      <c r="R142" s="46">
        <v>3</v>
      </c>
      <c r="S142" s="46">
        <v>111</v>
      </c>
      <c r="T142" s="46">
        <v>0</v>
      </c>
      <c r="U142" s="46">
        <v>14</v>
      </c>
      <c r="V142" s="46">
        <v>30</v>
      </c>
      <c r="W142" s="46">
        <v>30</v>
      </c>
      <c r="X142" s="46">
        <v>0</v>
      </c>
      <c r="Y142" s="46">
        <v>1</v>
      </c>
      <c r="Z142" s="46">
        <v>0</v>
      </c>
      <c r="AA142" s="46">
        <v>75</v>
      </c>
      <c r="AB142" s="46">
        <v>0</v>
      </c>
      <c r="AC142" s="46">
        <v>0</v>
      </c>
      <c r="AD142" s="46">
        <v>0</v>
      </c>
      <c r="AE142" s="46">
        <v>0</v>
      </c>
      <c r="AF142" s="46">
        <v>1</v>
      </c>
      <c r="AG142" s="46">
        <v>1</v>
      </c>
      <c r="AH142" s="46">
        <v>0</v>
      </c>
      <c r="AI142" s="46">
        <v>1</v>
      </c>
      <c r="AJ142" s="46">
        <v>3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10</v>
      </c>
      <c r="G143" s="46">
        <v>10</v>
      </c>
      <c r="H143" s="46">
        <v>0</v>
      </c>
      <c r="I143" s="46">
        <v>1</v>
      </c>
      <c r="J143" s="46">
        <v>21</v>
      </c>
      <c r="K143" s="46">
        <v>1</v>
      </c>
      <c r="L143" s="46">
        <v>0</v>
      </c>
      <c r="M143" s="46">
        <v>6</v>
      </c>
      <c r="N143" s="46">
        <v>0</v>
      </c>
      <c r="O143" s="46">
        <v>0</v>
      </c>
      <c r="P143" s="46">
        <v>9</v>
      </c>
      <c r="Q143" s="46">
        <v>0</v>
      </c>
      <c r="R143" s="46">
        <v>9</v>
      </c>
      <c r="S143" s="46">
        <v>25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2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2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10</v>
      </c>
      <c r="E144" s="46">
        <v>10</v>
      </c>
      <c r="F144" s="46">
        <v>10</v>
      </c>
      <c r="G144" s="46">
        <v>0</v>
      </c>
      <c r="H144" s="46">
        <v>7</v>
      </c>
      <c r="I144" s="46">
        <v>0</v>
      </c>
      <c r="J144" s="46">
        <v>37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4</v>
      </c>
      <c r="V144" s="46">
        <v>4</v>
      </c>
      <c r="W144" s="46">
        <v>4</v>
      </c>
      <c r="X144" s="46">
        <v>0</v>
      </c>
      <c r="Y144" s="46">
        <v>0</v>
      </c>
      <c r="Z144" s="46">
        <v>0</v>
      </c>
      <c r="AA144" s="46">
        <v>12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3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3</v>
      </c>
      <c r="K145" s="46">
        <v>12</v>
      </c>
      <c r="L145" s="46">
        <v>0</v>
      </c>
      <c r="M145" s="46">
        <v>16</v>
      </c>
      <c r="N145" s="46">
        <v>1</v>
      </c>
      <c r="O145" s="46">
        <v>19</v>
      </c>
      <c r="P145" s="46">
        <v>0</v>
      </c>
      <c r="Q145" s="46">
        <v>2</v>
      </c>
      <c r="R145" s="46">
        <v>1</v>
      </c>
      <c r="S145" s="46">
        <v>51</v>
      </c>
      <c r="T145" s="46">
        <v>16</v>
      </c>
      <c r="U145" s="46">
        <v>0</v>
      </c>
      <c r="V145" s="46">
        <v>44</v>
      </c>
      <c r="W145" s="46">
        <v>42</v>
      </c>
      <c r="X145" s="46">
        <v>0</v>
      </c>
      <c r="Y145" s="46">
        <v>36</v>
      </c>
      <c r="Z145" s="46">
        <v>0</v>
      </c>
      <c r="AA145" s="46">
        <v>138</v>
      </c>
      <c r="AB145" s="46">
        <v>0</v>
      </c>
      <c r="AC145" s="46">
        <v>0</v>
      </c>
      <c r="AD145" s="46">
        <v>5</v>
      </c>
      <c r="AE145" s="46">
        <v>0</v>
      </c>
      <c r="AF145" s="46">
        <v>2</v>
      </c>
      <c r="AG145" s="46">
        <v>21</v>
      </c>
      <c r="AH145" s="46">
        <v>0</v>
      </c>
      <c r="AI145" s="46">
        <v>0</v>
      </c>
      <c r="AJ145" s="46">
        <v>28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70</v>
      </c>
      <c r="G146" s="46">
        <v>70</v>
      </c>
      <c r="H146" s="46">
        <v>41</v>
      </c>
      <c r="I146" s="46">
        <v>0</v>
      </c>
      <c r="J146" s="46">
        <v>181</v>
      </c>
      <c r="K146" s="46">
        <v>6</v>
      </c>
      <c r="L146" s="46">
        <v>0</v>
      </c>
      <c r="M146" s="46">
        <v>13</v>
      </c>
      <c r="N146" s="46">
        <v>0</v>
      </c>
      <c r="O146" s="46">
        <v>0</v>
      </c>
      <c r="P146" s="46">
        <v>11</v>
      </c>
      <c r="Q146" s="46">
        <v>0</v>
      </c>
      <c r="R146" s="46">
        <v>1</v>
      </c>
      <c r="S146" s="46">
        <v>31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17</v>
      </c>
      <c r="G147" s="46">
        <v>17</v>
      </c>
      <c r="H147" s="46">
        <v>4</v>
      </c>
      <c r="I147" s="46">
        <v>0</v>
      </c>
      <c r="J147" s="46">
        <v>38</v>
      </c>
      <c r="K147" s="46">
        <v>0</v>
      </c>
      <c r="L147" s="46">
        <v>0</v>
      </c>
      <c r="M147" s="46">
        <v>4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4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9</v>
      </c>
      <c r="F148" s="46">
        <v>9</v>
      </c>
      <c r="G148" s="46">
        <v>0</v>
      </c>
      <c r="H148" s="46">
        <v>5</v>
      </c>
      <c r="I148" s="46">
        <v>0</v>
      </c>
      <c r="J148" s="46">
        <v>23</v>
      </c>
      <c r="K148" s="46">
        <v>4</v>
      </c>
      <c r="L148" s="46">
        <v>0</v>
      </c>
      <c r="M148" s="46">
        <v>2</v>
      </c>
      <c r="N148" s="46">
        <v>0</v>
      </c>
      <c r="O148" s="46">
        <v>0</v>
      </c>
      <c r="P148" s="46">
        <v>4</v>
      </c>
      <c r="Q148" s="46">
        <v>0</v>
      </c>
      <c r="R148" s="46">
        <v>4</v>
      </c>
      <c r="S148" s="46">
        <v>14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1</v>
      </c>
      <c r="F149" s="46">
        <v>1</v>
      </c>
      <c r="G149" s="46">
        <v>0</v>
      </c>
      <c r="H149" s="46">
        <v>0</v>
      </c>
      <c r="I149" s="46">
        <v>0</v>
      </c>
      <c r="J149" s="46">
        <v>2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1</v>
      </c>
      <c r="Q149" s="46">
        <v>0</v>
      </c>
      <c r="R149" s="46">
        <v>1</v>
      </c>
      <c r="S149" s="46">
        <v>2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3</v>
      </c>
      <c r="F150" s="46">
        <v>3</v>
      </c>
      <c r="G150" s="46">
        <v>0</v>
      </c>
      <c r="H150" s="46">
        <v>0</v>
      </c>
      <c r="I150" s="46">
        <v>0</v>
      </c>
      <c r="J150" s="46">
        <v>6</v>
      </c>
      <c r="K150" s="46">
        <v>4</v>
      </c>
      <c r="L150" s="46">
        <v>0</v>
      </c>
      <c r="M150" s="46">
        <v>5</v>
      </c>
      <c r="N150" s="46">
        <v>0</v>
      </c>
      <c r="O150" s="46">
        <v>3</v>
      </c>
      <c r="P150" s="46">
        <v>5</v>
      </c>
      <c r="Q150" s="46">
        <v>0</v>
      </c>
      <c r="R150" s="46">
        <v>0</v>
      </c>
      <c r="S150" s="46">
        <v>17</v>
      </c>
      <c r="T150" s="46">
        <v>0</v>
      </c>
      <c r="U150" s="46">
        <v>0</v>
      </c>
      <c r="V150" s="46">
        <v>21</v>
      </c>
      <c r="W150" s="46">
        <v>21</v>
      </c>
      <c r="X150" s="46">
        <v>0</v>
      </c>
      <c r="Y150" s="46">
        <v>0</v>
      </c>
      <c r="Z150" s="46">
        <v>0</v>
      </c>
      <c r="AA150" s="46">
        <v>42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</row>
    <row r="151" spans="2:36" ht="20.100000000000001" customHeight="1" thickBot="1" x14ac:dyDescent="0.25">
      <c r="B151" s="4" t="s">
        <v>355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1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1</v>
      </c>
      <c r="T151" s="46">
        <v>1</v>
      </c>
      <c r="U151" s="46">
        <v>0</v>
      </c>
      <c r="V151" s="46">
        <v>7</v>
      </c>
      <c r="W151" s="46">
        <v>7</v>
      </c>
      <c r="X151" s="46">
        <v>0</v>
      </c>
      <c r="Y151" s="46">
        <v>2</v>
      </c>
      <c r="Z151" s="46">
        <v>0</v>
      </c>
      <c r="AA151" s="46">
        <v>17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7</v>
      </c>
      <c r="F152" s="46">
        <v>7</v>
      </c>
      <c r="G152" s="46">
        <v>0</v>
      </c>
      <c r="H152" s="46">
        <v>5</v>
      </c>
      <c r="I152" s="46">
        <v>6</v>
      </c>
      <c r="J152" s="46">
        <v>25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2</v>
      </c>
      <c r="F153" s="46">
        <v>2</v>
      </c>
      <c r="G153" s="46">
        <v>0</v>
      </c>
      <c r="H153" s="46">
        <v>0</v>
      </c>
      <c r="I153" s="46">
        <v>0</v>
      </c>
      <c r="J153" s="46">
        <v>4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9</v>
      </c>
      <c r="F154" s="46">
        <v>9</v>
      </c>
      <c r="G154" s="46">
        <v>9</v>
      </c>
      <c r="H154" s="46">
        <v>6</v>
      </c>
      <c r="I154" s="46">
        <v>0</v>
      </c>
      <c r="J154" s="46">
        <v>33</v>
      </c>
      <c r="K154" s="46">
        <v>0</v>
      </c>
      <c r="L154" s="46">
        <v>0</v>
      </c>
      <c r="M154" s="46">
        <v>1</v>
      </c>
      <c r="N154" s="46">
        <v>1</v>
      </c>
      <c r="O154" s="46">
        <v>1</v>
      </c>
      <c r="P154" s="46">
        <v>1</v>
      </c>
      <c r="Q154" s="46">
        <v>0</v>
      </c>
      <c r="R154" s="46">
        <v>0</v>
      </c>
      <c r="S154" s="46">
        <v>4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7</v>
      </c>
      <c r="D155" s="46">
        <v>0</v>
      </c>
      <c r="E155" s="46">
        <v>25</v>
      </c>
      <c r="F155" s="46">
        <v>24</v>
      </c>
      <c r="G155" s="46">
        <v>2</v>
      </c>
      <c r="H155" s="46">
        <v>12</v>
      </c>
      <c r="I155" s="46">
        <v>21</v>
      </c>
      <c r="J155" s="46">
        <v>91</v>
      </c>
      <c r="K155" s="46">
        <v>0</v>
      </c>
      <c r="L155" s="46">
        <v>0</v>
      </c>
      <c r="M155" s="46">
        <v>1</v>
      </c>
      <c r="N155" s="46">
        <v>0</v>
      </c>
      <c r="O155" s="46">
        <v>1</v>
      </c>
      <c r="P155" s="46">
        <v>1</v>
      </c>
      <c r="Q155" s="46">
        <v>0</v>
      </c>
      <c r="R155" s="46">
        <v>0</v>
      </c>
      <c r="S155" s="46">
        <v>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1</v>
      </c>
      <c r="D156" s="46">
        <v>0</v>
      </c>
      <c r="E156" s="46">
        <v>8</v>
      </c>
      <c r="F156" s="46">
        <v>8</v>
      </c>
      <c r="G156" s="46">
        <v>0</v>
      </c>
      <c r="H156" s="46">
        <v>0</v>
      </c>
      <c r="I156" s="46">
        <v>0</v>
      </c>
      <c r="J156" s="46">
        <v>17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10</v>
      </c>
      <c r="F157" s="46">
        <v>10</v>
      </c>
      <c r="G157" s="46">
        <v>0</v>
      </c>
      <c r="H157" s="46">
        <v>10</v>
      </c>
      <c r="I157" s="46">
        <v>0</v>
      </c>
      <c r="J157" s="46">
        <v>30</v>
      </c>
      <c r="K157" s="46">
        <v>0</v>
      </c>
      <c r="L157" s="46">
        <v>0</v>
      </c>
      <c r="M157" s="46">
        <v>0</v>
      </c>
      <c r="N157" s="46">
        <v>0</v>
      </c>
      <c r="O157" s="46">
        <v>2</v>
      </c>
      <c r="P157" s="46">
        <v>4</v>
      </c>
      <c r="Q157" s="46">
        <v>0</v>
      </c>
      <c r="R157" s="46">
        <v>0</v>
      </c>
      <c r="S157" s="46">
        <v>6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6</v>
      </c>
      <c r="W158" s="46">
        <v>6</v>
      </c>
      <c r="X158" s="46">
        <v>0</v>
      </c>
      <c r="Y158" s="46">
        <v>0</v>
      </c>
      <c r="Z158" s="46">
        <v>0</v>
      </c>
      <c r="AA158" s="46">
        <v>12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12</v>
      </c>
      <c r="F159" s="46">
        <v>12</v>
      </c>
      <c r="G159" s="46">
        <v>0</v>
      </c>
      <c r="H159" s="46">
        <v>0</v>
      </c>
      <c r="I159" s="46">
        <v>0</v>
      </c>
      <c r="J159" s="46">
        <v>24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10</v>
      </c>
      <c r="Q159" s="46">
        <v>2</v>
      </c>
      <c r="R159" s="46">
        <v>0</v>
      </c>
      <c r="S159" s="46">
        <v>12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12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12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5</v>
      </c>
      <c r="E161" s="46">
        <v>5</v>
      </c>
      <c r="F161" s="46">
        <v>0</v>
      </c>
      <c r="G161" s="46">
        <v>0</v>
      </c>
      <c r="H161" s="46">
        <v>0</v>
      </c>
      <c r="I161" s="46">
        <v>0</v>
      </c>
      <c r="J161" s="46">
        <v>10</v>
      </c>
      <c r="K161" s="46">
        <v>2</v>
      </c>
      <c r="L161" s="46">
        <v>0</v>
      </c>
      <c r="M161" s="46">
        <v>0</v>
      </c>
      <c r="N161" s="46">
        <v>0</v>
      </c>
      <c r="O161" s="46">
        <v>0</v>
      </c>
      <c r="P161" s="46">
        <v>2</v>
      </c>
      <c r="Q161" s="46">
        <v>0</v>
      </c>
      <c r="R161" s="46">
        <v>0</v>
      </c>
      <c r="S161" s="46">
        <v>4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1</v>
      </c>
      <c r="E162" s="46">
        <v>17</v>
      </c>
      <c r="F162" s="46">
        <v>17</v>
      </c>
      <c r="G162" s="46">
        <v>0</v>
      </c>
      <c r="H162" s="46">
        <v>12</v>
      </c>
      <c r="I162" s="46">
        <v>3</v>
      </c>
      <c r="J162" s="46">
        <v>50</v>
      </c>
      <c r="K162" s="46">
        <v>1</v>
      </c>
      <c r="L162" s="46">
        <v>0</v>
      </c>
      <c r="M162" s="46">
        <v>5</v>
      </c>
      <c r="N162" s="46">
        <v>0</v>
      </c>
      <c r="O162" s="46">
        <v>6</v>
      </c>
      <c r="P162" s="46">
        <v>4</v>
      </c>
      <c r="Q162" s="46">
        <v>0</v>
      </c>
      <c r="R162" s="46">
        <v>0</v>
      </c>
      <c r="S162" s="46">
        <v>16</v>
      </c>
      <c r="T162" s="46">
        <v>0</v>
      </c>
      <c r="U162" s="46">
        <v>0</v>
      </c>
      <c r="V162" s="46">
        <v>1</v>
      </c>
      <c r="W162" s="46">
        <v>1</v>
      </c>
      <c r="X162" s="46">
        <v>0</v>
      </c>
      <c r="Y162" s="46">
        <v>1</v>
      </c>
      <c r="Z162" s="46">
        <v>0</v>
      </c>
      <c r="AA162" s="46">
        <v>3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2</v>
      </c>
      <c r="F164" s="46">
        <v>2</v>
      </c>
      <c r="G164" s="46">
        <v>0</v>
      </c>
      <c r="H164" s="46">
        <v>0</v>
      </c>
      <c r="I164" s="46">
        <v>0</v>
      </c>
      <c r="J164" s="46">
        <v>4</v>
      </c>
      <c r="K164" s="46">
        <v>0</v>
      </c>
      <c r="L164" s="46">
        <v>0</v>
      </c>
      <c r="M164" s="46">
        <v>0</v>
      </c>
      <c r="N164" s="46">
        <v>0</v>
      </c>
      <c r="O164" s="46">
        <v>1</v>
      </c>
      <c r="P164" s="46">
        <v>1</v>
      </c>
      <c r="Q164" s="46">
        <v>0</v>
      </c>
      <c r="R164" s="46">
        <v>0</v>
      </c>
      <c r="S164" s="46">
        <v>2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4</v>
      </c>
      <c r="F165" s="46">
        <v>0</v>
      </c>
      <c r="G165" s="46">
        <v>0</v>
      </c>
      <c r="H165" s="46">
        <v>0</v>
      </c>
      <c r="I165" s="46">
        <v>0</v>
      </c>
      <c r="J165" s="46">
        <v>4</v>
      </c>
      <c r="K165" s="46">
        <v>0</v>
      </c>
      <c r="L165" s="46">
        <v>0</v>
      </c>
      <c r="M165" s="46">
        <v>1</v>
      </c>
      <c r="N165" s="46">
        <v>0</v>
      </c>
      <c r="O165" s="46">
        <v>0</v>
      </c>
      <c r="P165" s="46">
        <v>1</v>
      </c>
      <c r="Q165" s="46">
        <v>0</v>
      </c>
      <c r="R165" s="46">
        <v>0</v>
      </c>
      <c r="S165" s="46">
        <v>2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3</v>
      </c>
      <c r="F166" s="46">
        <v>3</v>
      </c>
      <c r="G166" s="46">
        <v>0</v>
      </c>
      <c r="H166" s="46">
        <v>0</v>
      </c>
      <c r="I166" s="46">
        <v>0</v>
      </c>
      <c r="J166" s="46">
        <v>6</v>
      </c>
      <c r="K166" s="46">
        <v>1</v>
      </c>
      <c r="L166" s="46">
        <v>0</v>
      </c>
      <c r="M166" s="46">
        <v>2</v>
      </c>
      <c r="N166" s="46">
        <v>0</v>
      </c>
      <c r="O166" s="46">
        <v>0</v>
      </c>
      <c r="P166" s="46">
        <v>2</v>
      </c>
      <c r="Q166" s="46">
        <v>0</v>
      </c>
      <c r="R166" s="46">
        <v>0</v>
      </c>
      <c r="S166" s="46">
        <v>5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3</v>
      </c>
      <c r="F167" s="46">
        <v>3</v>
      </c>
      <c r="G167" s="46">
        <v>0</v>
      </c>
      <c r="H167" s="46">
        <v>1</v>
      </c>
      <c r="I167" s="46">
        <v>1</v>
      </c>
      <c r="J167" s="46">
        <v>8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3</v>
      </c>
      <c r="W168" s="46">
        <v>3</v>
      </c>
      <c r="X168" s="46">
        <v>0</v>
      </c>
      <c r="Y168" s="46">
        <v>0</v>
      </c>
      <c r="Z168" s="46">
        <v>0</v>
      </c>
      <c r="AA168" s="46">
        <v>6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5</v>
      </c>
      <c r="F169" s="46">
        <v>5</v>
      </c>
      <c r="G169" s="46">
        <v>0</v>
      </c>
      <c r="H169" s="46">
        <v>0</v>
      </c>
      <c r="I169" s="46">
        <v>0</v>
      </c>
      <c r="J169" s="46">
        <v>10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4</v>
      </c>
      <c r="E170" s="46">
        <v>11</v>
      </c>
      <c r="F170" s="46">
        <v>11</v>
      </c>
      <c r="G170" s="46">
        <v>0</v>
      </c>
      <c r="H170" s="46">
        <v>0</v>
      </c>
      <c r="I170" s="46">
        <v>0</v>
      </c>
      <c r="J170" s="46">
        <v>26</v>
      </c>
      <c r="K170" s="46">
        <v>3</v>
      </c>
      <c r="L170" s="46">
        <v>0</v>
      </c>
      <c r="M170" s="46">
        <v>2</v>
      </c>
      <c r="N170" s="46">
        <v>0</v>
      </c>
      <c r="O170" s="46">
        <v>0</v>
      </c>
      <c r="P170" s="46">
        <v>3</v>
      </c>
      <c r="Q170" s="46">
        <v>0</v>
      </c>
      <c r="R170" s="46">
        <v>0</v>
      </c>
      <c r="S170" s="46">
        <v>8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1</v>
      </c>
      <c r="F171" s="46">
        <v>1</v>
      </c>
      <c r="G171" s="46">
        <v>0</v>
      </c>
      <c r="H171" s="46">
        <v>0</v>
      </c>
      <c r="I171" s="46">
        <v>0</v>
      </c>
      <c r="J171" s="46">
        <v>2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3</v>
      </c>
      <c r="D172" s="46">
        <v>0</v>
      </c>
      <c r="E172" s="46">
        <v>45</v>
      </c>
      <c r="F172" s="46">
        <v>45</v>
      </c>
      <c r="G172" s="46">
        <v>0</v>
      </c>
      <c r="H172" s="46">
        <v>0</v>
      </c>
      <c r="I172" s="46">
        <v>0</v>
      </c>
      <c r="J172" s="46">
        <v>93</v>
      </c>
      <c r="K172" s="46">
        <v>14</v>
      </c>
      <c r="L172" s="46">
        <v>0</v>
      </c>
      <c r="M172" s="46">
        <v>5</v>
      </c>
      <c r="N172" s="46">
        <v>0</v>
      </c>
      <c r="O172" s="46">
        <v>0</v>
      </c>
      <c r="P172" s="46">
        <v>14</v>
      </c>
      <c r="Q172" s="46">
        <v>0</v>
      </c>
      <c r="R172" s="46">
        <v>0</v>
      </c>
      <c r="S172" s="46">
        <v>33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9</v>
      </c>
      <c r="F173" s="46">
        <v>9</v>
      </c>
      <c r="G173" s="46">
        <v>0</v>
      </c>
      <c r="H173" s="46">
        <v>9</v>
      </c>
      <c r="I173" s="46">
        <v>0</v>
      </c>
      <c r="J173" s="46">
        <v>27</v>
      </c>
      <c r="K173" s="46">
        <v>4</v>
      </c>
      <c r="L173" s="46">
        <v>0</v>
      </c>
      <c r="M173" s="46">
        <v>0</v>
      </c>
      <c r="N173" s="46">
        <v>0</v>
      </c>
      <c r="O173" s="46">
        <v>2</v>
      </c>
      <c r="P173" s="46">
        <v>0</v>
      </c>
      <c r="Q173" s="46">
        <v>0</v>
      </c>
      <c r="R173" s="46">
        <v>0</v>
      </c>
      <c r="S173" s="46">
        <v>6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5</v>
      </c>
      <c r="F174" s="46">
        <v>2</v>
      </c>
      <c r="G174" s="46">
        <v>1</v>
      </c>
      <c r="H174" s="46">
        <v>0</v>
      </c>
      <c r="I174" s="46">
        <v>0</v>
      </c>
      <c r="J174" s="46">
        <v>8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1</v>
      </c>
      <c r="Q174" s="46">
        <v>0</v>
      </c>
      <c r="R174" s="46">
        <v>4</v>
      </c>
      <c r="S174" s="46">
        <v>5</v>
      </c>
      <c r="T174" s="46">
        <v>0</v>
      </c>
      <c r="U174" s="46">
        <v>0</v>
      </c>
      <c r="V174" s="46">
        <v>1</v>
      </c>
      <c r="W174" s="46">
        <v>0</v>
      </c>
      <c r="X174" s="46">
        <v>0</v>
      </c>
      <c r="Y174" s="46">
        <v>0</v>
      </c>
      <c r="Z174" s="46">
        <v>0</v>
      </c>
      <c r="AA174" s="46">
        <v>1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6</v>
      </c>
      <c r="F175" s="46">
        <v>6</v>
      </c>
      <c r="G175" s="46">
        <v>0</v>
      </c>
      <c r="H175" s="46">
        <v>0</v>
      </c>
      <c r="I175" s="46">
        <v>0</v>
      </c>
      <c r="J175" s="46">
        <v>12</v>
      </c>
      <c r="K175" s="46">
        <v>1</v>
      </c>
      <c r="L175" s="46">
        <v>0</v>
      </c>
      <c r="M175" s="46">
        <v>2</v>
      </c>
      <c r="N175" s="46">
        <v>0</v>
      </c>
      <c r="O175" s="46">
        <v>2</v>
      </c>
      <c r="P175" s="46">
        <v>2</v>
      </c>
      <c r="Q175" s="46">
        <v>0</v>
      </c>
      <c r="R175" s="46">
        <v>0</v>
      </c>
      <c r="S175" s="46">
        <v>7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2</v>
      </c>
      <c r="F176" s="46">
        <v>2</v>
      </c>
      <c r="G176" s="46">
        <v>0</v>
      </c>
      <c r="H176" s="46">
        <v>0</v>
      </c>
      <c r="I176" s="46">
        <v>0</v>
      </c>
      <c r="J176" s="46">
        <v>4</v>
      </c>
      <c r="K176" s="46">
        <v>1</v>
      </c>
      <c r="L176" s="46">
        <v>0</v>
      </c>
      <c r="M176" s="46">
        <v>1</v>
      </c>
      <c r="N176" s="46">
        <v>0</v>
      </c>
      <c r="O176" s="46">
        <v>1</v>
      </c>
      <c r="P176" s="46">
        <v>2</v>
      </c>
      <c r="Q176" s="46">
        <v>0</v>
      </c>
      <c r="R176" s="46">
        <v>0</v>
      </c>
      <c r="S176" s="46">
        <v>5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3</v>
      </c>
      <c r="F177" s="46">
        <v>0</v>
      </c>
      <c r="G177" s="46">
        <v>0</v>
      </c>
      <c r="H177" s="46">
        <v>0</v>
      </c>
      <c r="I177" s="46">
        <v>0</v>
      </c>
      <c r="J177" s="46">
        <v>3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1</v>
      </c>
      <c r="U178" s="46">
        <v>1</v>
      </c>
      <c r="V178" s="46">
        <v>1</v>
      </c>
      <c r="W178" s="46">
        <v>2</v>
      </c>
      <c r="X178" s="46">
        <v>0</v>
      </c>
      <c r="Y178" s="46">
        <v>0</v>
      </c>
      <c r="Z178" s="46">
        <v>0</v>
      </c>
      <c r="AA178" s="46">
        <v>5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4</v>
      </c>
      <c r="E180" s="46">
        <v>12</v>
      </c>
      <c r="F180" s="46">
        <v>12</v>
      </c>
      <c r="G180" s="46">
        <v>0</v>
      </c>
      <c r="H180" s="46">
        <v>0</v>
      </c>
      <c r="I180" s="46">
        <v>0</v>
      </c>
      <c r="J180" s="46">
        <v>28</v>
      </c>
      <c r="K180" s="46">
        <v>0</v>
      </c>
      <c r="L180" s="46">
        <v>0</v>
      </c>
      <c r="M180" s="46">
        <v>1</v>
      </c>
      <c r="N180" s="46">
        <v>0</v>
      </c>
      <c r="O180" s="46">
        <v>0</v>
      </c>
      <c r="P180" s="46">
        <v>3</v>
      </c>
      <c r="Q180" s="46">
        <v>0</v>
      </c>
      <c r="R180" s="46">
        <v>8</v>
      </c>
      <c r="S180" s="46">
        <v>12</v>
      </c>
      <c r="T180" s="46">
        <v>0</v>
      </c>
      <c r="U180" s="46">
        <v>0</v>
      </c>
      <c r="V180" s="46">
        <v>9</v>
      </c>
      <c r="W180" s="46">
        <v>9</v>
      </c>
      <c r="X180" s="46">
        <v>0</v>
      </c>
      <c r="Y180" s="46">
        <v>0</v>
      </c>
      <c r="Z180" s="46">
        <v>0</v>
      </c>
      <c r="AA180" s="46">
        <v>18</v>
      </c>
      <c r="AB180" s="46">
        <v>0</v>
      </c>
      <c r="AC180" s="46">
        <v>0</v>
      </c>
      <c r="AD180" s="46">
        <v>1</v>
      </c>
      <c r="AE180" s="46">
        <v>0</v>
      </c>
      <c r="AF180" s="46">
        <v>0</v>
      </c>
      <c r="AG180" s="46">
        <v>1</v>
      </c>
      <c r="AH180" s="46">
        <v>0</v>
      </c>
      <c r="AI180" s="46">
        <v>4</v>
      </c>
      <c r="AJ180" s="46">
        <v>6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2</v>
      </c>
      <c r="W181" s="46">
        <v>2</v>
      </c>
      <c r="X181" s="46">
        <v>0</v>
      </c>
      <c r="Y181" s="46">
        <v>0</v>
      </c>
      <c r="Z181" s="46">
        <v>0</v>
      </c>
      <c r="AA181" s="46">
        <v>4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13</v>
      </c>
      <c r="F182" s="46">
        <v>13</v>
      </c>
      <c r="G182" s="46">
        <v>0</v>
      </c>
      <c r="H182" s="46">
        <v>1</v>
      </c>
      <c r="I182" s="46">
        <v>0</v>
      </c>
      <c r="J182" s="46">
        <v>27</v>
      </c>
      <c r="K182" s="46">
        <v>1</v>
      </c>
      <c r="L182" s="46">
        <v>0</v>
      </c>
      <c r="M182" s="46">
        <v>0</v>
      </c>
      <c r="N182" s="46">
        <v>1</v>
      </c>
      <c r="O182" s="46">
        <v>1</v>
      </c>
      <c r="P182" s="46">
        <v>2</v>
      </c>
      <c r="Q182" s="46">
        <v>0</v>
      </c>
      <c r="R182" s="46">
        <v>1</v>
      </c>
      <c r="S182" s="46">
        <v>6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2</v>
      </c>
      <c r="F183" s="46">
        <v>2</v>
      </c>
      <c r="G183" s="46">
        <v>0</v>
      </c>
      <c r="H183" s="46">
        <v>0</v>
      </c>
      <c r="I183" s="46">
        <v>0</v>
      </c>
      <c r="J183" s="46">
        <v>4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1</v>
      </c>
      <c r="G184" s="46">
        <v>0</v>
      </c>
      <c r="H184" s="46">
        <v>0</v>
      </c>
      <c r="I184" s="46">
        <v>0</v>
      </c>
      <c r="J184" s="46">
        <v>1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1</v>
      </c>
      <c r="F185" s="46">
        <v>1</v>
      </c>
      <c r="G185" s="46">
        <v>0</v>
      </c>
      <c r="H185" s="46">
        <v>0</v>
      </c>
      <c r="I185" s="46">
        <v>0</v>
      </c>
      <c r="J185" s="46">
        <v>2</v>
      </c>
      <c r="K185" s="46">
        <v>1</v>
      </c>
      <c r="L185" s="46">
        <v>0</v>
      </c>
      <c r="M185" s="46">
        <v>1</v>
      </c>
      <c r="N185" s="46">
        <v>0</v>
      </c>
      <c r="O185" s="46">
        <v>0</v>
      </c>
      <c r="P185" s="46">
        <v>1</v>
      </c>
      <c r="Q185" s="46">
        <v>0</v>
      </c>
      <c r="R185" s="46">
        <v>0</v>
      </c>
      <c r="S185" s="46">
        <v>3</v>
      </c>
      <c r="T185" s="46">
        <v>0</v>
      </c>
      <c r="U185" s="46">
        <v>0</v>
      </c>
      <c r="V185" s="46">
        <v>1</v>
      </c>
      <c r="W185" s="46">
        <v>1</v>
      </c>
      <c r="X185" s="46">
        <v>0</v>
      </c>
      <c r="Y185" s="46">
        <v>0</v>
      </c>
      <c r="Z185" s="46">
        <v>0</v>
      </c>
      <c r="AA185" s="46">
        <v>2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5</v>
      </c>
      <c r="D186" s="46">
        <v>0</v>
      </c>
      <c r="E186" s="46">
        <v>20</v>
      </c>
      <c r="F186" s="46">
        <v>20</v>
      </c>
      <c r="G186" s="46">
        <v>1</v>
      </c>
      <c r="H186" s="46">
        <v>0</v>
      </c>
      <c r="I186" s="46">
        <v>14</v>
      </c>
      <c r="J186" s="46">
        <v>60</v>
      </c>
      <c r="K186" s="46">
        <v>0</v>
      </c>
      <c r="L186" s="46">
        <v>0</v>
      </c>
      <c r="M186" s="46">
        <v>4</v>
      </c>
      <c r="N186" s="46">
        <v>0</v>
      </c>
      <c r="O186" s="46">
        <v>3</v>
      </c>
      <c r="P186" s="46">
        <v>4</v>
      </c>
      <c r="Q186" s="46">
        <v>0</v>
      </c>
      <c r="R186" s="46">
        <v>0</v>
      </c>
      <c r="S186" s="46">
        <v>11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1</v>
      </c>
      <c r="F187" s="46">
        <v>1</v>
      </c>
      <c r="G187" s="46">
        <v>0</v>
      </c>
      <c r="H187" s="46">
        <v>0</v>
      </c>
      <c r="I187" s="46">
        <v>0</v>
      </c>
      <c r="J187" s="46">
        <v>2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1</v>
      </c>
      <c r="F188" s="46">
        <v>1</v>
      </c>
      <c r="G188" s="46">
        <v>0</v>
      </c>
      <c r="H188" s="46">
        <v>0</v>
      </c>
      <c r="I188" s="46">
        <v>0</v>
      </c>
      <c r="J188" s="46">
        <v>2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16</v>
      </c>
      <c r="W189" s="46">
        <v>16</v>
      </c>
      <c r="X189" s="46">
        <v>0</v>
      </c>
      <c r="Y189" s="46">
        <v>0</v>
      </c>
      <c r="Z189" s="46">
        <v>2</v>
      </c>
      <c r="AA189" s="46">
        <v>34</v>
      </c>
      <c r="AB189" s="46">
        <v>3</v>
      </c>
      <c r="AC189" s="46">
        <v>0</v>
      </c>
      <c r="AD189" s="46">
        <v>0</v>
      </c>
      <c r="AE189" s="46">
        <v>0</v>
      </c>
      <c r="AF189" s="46">
        <v>0</v>
      </c>
      <c r="AG189" s="46">
        <v>3</v>
      </c>
      <c r="AH189" s="46">
        <v>0</v>
      </c>
      <c r="AI189" s="46">
        <v>4</v>
      </c>
      <c r="AJ189" s="46">
        <v>10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1</v>
      </c>
      <c r="V190" s="46">
        <v>3</v>
      </c>
      <c r="W190" s="46">
        <v>3</v>
      </c>
      <c r="X190" s="46">
        <v>1</v>
      </c>
      <c r="Y190" s="46">
        <v>0</v>
      </c>
      <c r="Z190" s="46">
        <v>0</v>
      </c>
      <c r="AA190" s="46">
        <v>8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5</v>
      </c>
      <c r="W192" s="46">
        <v>5</v>
      </c>
      <c r="X192" s="46">
        <v>0</v>
      </c>
      <c r="Y192" s="46">
        <v>0</v>
      </c>
      <c r="Z192" s="46">
        <v>0</v>
      </c>
      <c r="AA192" s="46">
        <v>10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3</v>
      </c>
      <c r="W193" s="46">
        <v>3</v>
      </c>
      <c r="X193" s="46">
        <v>0</v>
      </c>
      <c r="Y193" s="46">
        <v>0</v>
      </c>
      <c r="Z193" s="46">
        <v>0</v>
      </c>
      <c r="AA193" s="46">
        <v>6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11</v>
      </c>
      <c r="E194" s="46">
        <v>13</v>
      </c>
      <c r="F194" s="46">
        <v>13</v>
      </c>
      <c r="G194" s="46">
        <v>11</v>
      </c>
      <c r="H194" s="46">
        <v>6</v>
      </c>
      <c r="I194" s="46">
        <v>0</v>
      </c>
      <c r="J194" s="46">
        <v>54</v>
      </c>
      <c r="K194" s="46">
        <v>7</v>
      </c>
      <c r="L194" s="46">
        <v>0</v>
      </c>
      <c r="M194" s="46">
        <v>0</v>
      </c>
      <c r="N194" s="46">
        <v>0</v>
      </c>
      <c r="O194" s="46">
        <v>0</v>
      </c>
      <c r="P194" s="46">
        <v>5</v>
      </c>
      <c r="Q194" s="46">
        <v>0</v>
      </c>
      <c r="R194" s="46">
        <v>0</v>
      </c>
      <c r="S194" s="46">
        <v>12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3</v>
      </c>
      <c r="F195" s="46">
        <v>3</v>
      </c>
      <c r="G195" s="46">
        <v>0</v>
      </c>
      <c r="H195" s="46">
        <v>0</v>
      </c>
      <c r="I195" s="46">
        <v>0</v>
      </c>
      <c r="J195" s="46">
        <v>6</v>
      </c>
      <c r="K195" s="46">
        <v>2</v>
      </c>
      <c r="L195" s="46">
        <v>0</v>
      </c>
      <c r="M195" s="46">
        <v>1</v>
      </c>
      <c r="N195" s="46">
        <v>0</v>
      </c>
      <c r="O195" s="46">
        <v>0</v>
      </c>
      <c r="P195" s="46">
        <v>2</v>
      </c>
      <c r="Q195" s="46">
        <v>0</v>
      </c>
      <c r="R195" s="46">
        <v>0</v>
      </c>
      <c r="S195" s="46">
        <v>5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1</v>
      </c>
      <c r="F196" s="46">
        <v>1</v>
      </c>
      <c r="G196" s="46">
        <v>0</v>
      </c>
      <c r="H196" s="46">
        <v>0</v>
      </c>
      <c r="I196" s="46">
        <v>0</v>
      </c>
      <c r="J196" s="46">
        <v>2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1</v>
      </c>
      <c r="E197" s="46">
        <v>1</v>
      </c>
      <c r="F197" s="46">
        <v>1</v>
      </c>
      <c r="G197" s="46">
        <v>0</v>
      </c>
      <c r="H197" s="46">
        <v>0</v>
      </c>
      <c r="I197" s="46">
        <v>0</v>
      </c>
      <c r="J197" s="46">
        <v>3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4</v>
      </c>
      <c r="F198" s="46">
        <v>4</v>
      </c>
      <c r="G198" s="46">
        <v>0</v>
      </c>
      <c r="H198" s="46">
        <v>0</v>
      </c>
      <c r="I198" s="46">
        <v>0</v>
      </c>
      <c r="J198" s="46">
        <v>8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1</v>
      </c>
      <c r="F199" s="46">
        <v>1</v>
      </c>
      <c r="G199" s="46">
        <v>0</v>
      </c>
      <c r="H199" s="46">
        <v>0</v>
      </c>
      <c r="I199" s="46">
        <v>0</v>
      </c>
      <c r="J199" s="46">
        <v>2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3</v>
      </c>
      <c r="D200" s="46">
        <v>1</v>
      </c>
      <c r="E200" s="46">
        <v>15</v>
      </c>
      <c r="F200" s="46">
        <v>15</v>
      </c>
      <c r="G200" s="46">
        <v>0</v>
      </c>
      <c r="H200" s="46">
        <v>2</v>
      </c>
      <c r="I200" s="46">
        <v>1</v>
      </c>
      <c r="J200" s="46">
        <v>37</v>
      </c>
      <c r="K200" s="46">
        <v>0</v>
      </c>
      <c r="L200" s="46">
        <v>0</v>
      </c>
      <c r="M200" s="46">
        <v>1</v>
      </c>
      <c r="N200" s="46">
        <v>0</v>
      </c>
      <c r="O200" s="46">
        <v>0</v>
      </c>
      <c r="P200" s="46">
        <v>1</v>
      </c>
      <c r="Q200" s="46">
        <v>0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12</v>
      </c>
      <c r="D201" s="46">
        <v>41</v>
      </c>
      <c r="E201" s="46">
        <v>40</v>
      </c>
      <c r="F201" s="46">
        <v>41</v>
      </c>
      <c r="G201" s="46">
        <v>0</v>
      </c>
      <c r="H201" s="46">
        <v>0</v>
      </c>
      <c r="I201" s="46">
        <v>1</v>
      </c>
      <c r="J201" s="46">
        <v>135</v>
      </c>
      <c r="K201" s="46">
        <v>12</v>
      </c>
      <c r="L201" s="46">
        <v>0</v>
      </c>
      <c r="M201" s="46">
        <v>5</v>
      </c>
      <c r="N201" s="46">
        <v>0</v>
      </c>
      <c r="O201" s="46">
        <v>0</v>
      </c>
      <c r="P201" s="46">
        <v>7</v>
      </c>
      <c r="Q201" s="46">
        <v>0</v>
      </c>
      <c r="R201" s="46">
        <v>0</v>
      </c>
      <c r="S201" s="46">
        <v>24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0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6</v>
      </c>
      <c r="F202" s="46">
        <v>6</v>
      </c>
      <c r="G202" s="46">
        <v>6</v>
      </c>
      <c r="H202" s="46">
        <v>0</v>
      </c>
      <c r="I202" s="46">
        <v>0</v>
      </c>
      <c r="J202" s="46">
        <v>18</v>
      </c>
      <c r="K202" s="46">
        <v>0</v>
      </c>
      <c r="L202" s="46">
        <v>0</v>
      </c>
      <c r="M202" s="46">
        <v>1</v>
      </c>
      <c r="N202" s="46">
        <v>1</v>
      </c>
      <c r="O202" s="46">
        <v>1</v>
      </c>
      <c r="P202" s="46">
        <v>1</v>
      </c>
      <c r="Q202" s="46">
        <v>0</v>
      </c>
      <c r="R202" s="46">
        <v>0</v>
      </c>
      <c r="S202" s="46">
        <v>4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1</v>
      </c>
      <c r="F204" s="46">
        <v>1</v>
      </c>
      <c r="G204" s="46">
        <v>0</v>
      </c>
      <c r="H204" s="46">
        <v>0</v>
      </c>
      <c r="I204" s="46">
        <v>0</v>
      </c>
      <c r="J204" s="46">
        <v>2</v>
      </c>
      <c r="K204" s="46">
        <v>1</v>
      </c>
      <c r="L204" s="46">
        <v>0</v>
      </c>
      <c r="M204" s="46">
        <v>0</v>
      </c>
      <c r="N204" s="46">
        <v>0</v>
      </c>
      <c r="O204" s="46">
        <v>1</v>
      </c>
      <c r="P204" s="46">
        <v>1</v>
      </c>
      <c r="Q204" s="46">
        <v>0</v>
      </c>
      <c r="R204" s="46">
        <v>0</v>
      </c>
      <c r="S204" s="46">
        <v>3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13</v>
      </c>
      <c r="F205" s="46">
        <v>13</v>
      </c>
      <c r="G205" s="46">
        <v>0</v>
      </c>
      <c r="H205" s="46">
        <v>0</v>
      </c>
      <c r="I205" s="46">
        <v>0</v>
      </c>
      <c r="J205" s="46">
        <v>26</v>
      </c>
      <c r="K205" s="46">
        <v>1</v>
      </c>
      <c r="L205" s="46">
        <v>0</v>
      </c>
      <c r="M205" s="46">
        <v>2</v>
      </c>
      <c r="N205" s="46">
        <v>0</v>
      </c>
      <c r="O205" s="46">
        <v>0</v>
      </c>
      <c r="P205" s="46">
        <v>1</v>
      </c>
      <c r="Q205" s="46">
        <v>0</v>
      </c>
      <c r="R205" s="46">
        <v>0</v>
      </c>
      <c r="S205" s="46">
        <v>4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3</v>
      </c>
      <c r="F206" s="46">
        <v>3</v>
      </c>
      <c r="G206" s="46">
        <v>0</v>
      </c>
      <c r="H206" s="46">
        <v>0</v>
      </c>
      <c r="I206" s="46">
        <v>0</v>
      </c>
      <c r="J206" s="46">
        <v>6</v>
      </c>
      <c r="K206" s="46">
        <v>2</v>
      </c>
      <c r="L206" s="46">
        <v>0</v>
      </c>
      <c r="M206" s="46">
        <v>1</v>
      </c>
      <c r="N206" s="46">
        <v>0</v>
      </c>
      <c r="O206" s="46">
        <v>0</v>
      </c>
      <c r="P206" s="46">
        <v>3</v>
      </c>
      <c r="Q206" s="46">
        <v>0</v>
      </c>
      <c r="R206" s="46">
        <v>0</v>
      </c>
      <c r="S206" s="46">
        <v>6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3</v>
      </c>
      <c r="F207" s="46">
        <v>3</v>
      </c>
      <c r="G207" s="46">
        <v>0</v>
      </c>
      <c r="H207" s="46">
        <v>3</v>
      </c>
      <c r="I207" s="46">
        <v>0</v>
      </c>
      <c r="J207" s="46">
        <v>9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34</v>
      </c>
      <c r="F209" s="46">
        <v>34</v>
      </c>
      <c r="G209" s="46">
        <v>2</v>
      </c>
      <c r="H209" s="46">
        <v>34</v>
      </c>
      <c r="I209" s="46">
        <v>4</v>
      </c>
      <c r="J209" s="46">
        <v>108</v>
      </c>
      <c r="K209" s="46">
        <v>6</v>
      </c>
      <c r="L209" s="46">
        <v>0</v>
      </c>
      <c r="M209" s="46">
        <v>10</v>
      </c>
      <c r="N209" s="46">
        <v>0</v>
      </c>
      <c r="O209" s="46">
        <v>0</v>
      </c>
      <c r="P209" s="46">
        <v>8</v>
      </c>
      <c r="Q209" s="46">
        <v>0</v>
      </c>
      <c r="R209" s="46">
        <v>0</v>
      </c>
      <c r="S209" s="46">
        <v>24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1</v>
      </c>
      <c r="F210" s="46">
        <v>1</v>
      </c>
      <c r="G210" s="46">
        <v>0</v>
      </c>
      <c r="H210" s="46">
        <v>1</v>
      </c>
      <c r="I210" s="46">
        <v>0</v>
      </c>
      <c r="J210" s="46">
        <v>3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5</v>
      </c>
      <c r="F211" s="46">
        <v>5</v>
      </c>
      <c r="G211" s="46">
        <v>0</v>
      </c>
      <c r="H211" s="46">
        <v>5</v>
      </c>
      <c r="I211" s="46">
        <v>0</v>
      </c>
      <c r="J211" s="46">
        <v>15</v>
      </c>
      <c r="K211" s="46">
        <v>2</v>
      </c>
      <c r="L211" s="46">
        <v>0</v>
      </c>
      <c r="M211" s="46">
        <v>2</v>
      </c>
      <c r="N211" s="46">
        <v>0</v>
      </c>
      <c r="O211" s="46">
        <v>3</v>
      </c>
      <c r="P211" s="46">
        <v>3</v>
      </c>
      <c r="Q211" s="46">
        <v>0</v>
      </c>
      <c r="R211" s="46">
        <v>0</v>
      </c>
      <c r="S211" s="46">
        <v>10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2</v>
      </c>
      <c r="D212" s="46">
        <v>4</v>
      </c>
      <c r="E212" s="46">
        <v>13</v>
      </c>
      <c r="F212" s="46">
        <v>13</v>
      </c>
      <c r="G212" s="46">
        <v>2</v>
      </c>
      <c r="H212" s="46">
        <v>10</v>
      </c>
      <c r="I212" s="46">
        <v>0</v>
      </c>
      <c r="J212" s="46">
        <v>44</v>
      </c>
      <c r="K212" s="46">
        <v>1</v>
      </c>
      <c r="L212" s="46">
        <v>0</v>
      </c>
      <c r="M212" s="46">
        <v>1</v>
      </c>
      <c r="N212" s="46">
        <v>0</v>
      </c>
      <c r="O212" s="46">
        <v>3</v>
      </c>
      <c r="P212" s="46">
        <v>2</v>
      </c>
      <c r="Q212" s="46">
        <v>0</v>
      </c>
      <c r="R212" s="46">
        <v>0</v>
      </c>
      <c r="S212" s="46">
        <v>7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5</v>
      </c>
      <c r="E213" s="46">
        <v>5</v>
      </c>
      <c r="F213" s="46">
        <v>5</v>
      </c>
      <c r="G213" s="46">
        <v>0</v>
      </c>
      <c r="H213" s="46">
        <v>5</v>
      </c>
      <c r="I213" s="46">
        <v>0</v>
      </c>
      <c r="J213" s="46">
        <v>20</v>
      </c>
      <c r="K213" s="46">
        <v>2</v>
      </c>
      <c r="L213" s="46">
        <v>0</v>
      </c>
      <c r="M213" s="46">
        <v>0</v>
      </c>
      <c r="N213" s="46">
        <v>0</v>
      </c>
      <c r="O213" s="46">
        <v>0</v>
      </c>
      <c r="P213" s="46">
        <v>2</v>
      </c>
      <c r="Q213" s="46">
        <v>0</v>
      </c>
      <c r="R213" s="46">
        <v>0</v>
      </c>
      <c r="S213" s="46">
        <v>4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2</v>
      </c>
      <c r="G214" s="46">
        <v>2</v>
      </c>
      <c r="H214" s="46">
        <v>2</v>
      </c>
      <c r="I214" s="46">
        <v>1</v>
      </c>
      <c r="J214" s="46">
        <v>7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5</v>
      </c>
      <c r="E215" s="46">
        <v>5</v>
      </c>
      <c r="F215" s="46">
        <v>5</v>
      </c>
      <c r="G215" s="46">
        <v>0</v>
      </c>
      <c r="H215" s="46">
        <v>5</v>
      </c>
      <c r="I215" s="46">
        <v>5</v>
      </c>
      <c r="J215" s="46">
        <v>25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3</v>
      </c>
      <c r="Q215" s="46">
        <v>3</v>
      </c>
      <c r="R215" s="46">
        <v>3</v>
      </c>
      <c r="S215" s="46">
        <v>9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7</v>
      </c>
      <c r="F216" s="46">
        <v>7</v>
      </c>
      <c r="G216" s="46">
        <v>0</v>
      </c>
      <c r="H216" s="46">
        <v>3</v>
      </c>
      <c r="I216" s="46">
        <v>0</v>
      </c>
      <c r="J216" s="46">
        <v>17</v>
      </c>
      <c r="K216" s="46">
        <v>3</v>
      </c>
      <c r="L216" s="46">
        <v>0</v>
      </c>
      <c r="M216" s="46">
        <v>2</v>
      </c>
      <c r="N216" s="46">
        <v>0</v>
      </c>
      <c r="O216" s="46">
        <v>0</v>
      </c>
      <c r="P216" s="46">
        <v>3</v>
      </c>
      <c r="Q216" s="46">
        <v>0</v>
      </c>
      <c r="R216" s="46">
        <v>0</v>
      </c>
      <c r="S216" s="46">
        <v>8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2</v>
      </c>
      <c r="D217" s="46">
        <v>0</v>
      </c>
      <c r="E217" s="46">
        <v>29</v>
      </c>
      <c r="F217" s="46">
        <v>29</v>
      </c>
      <c r="G217" s="46">
        <v>0</v>
      </c>
      <c r="H217" s="46">
        <v>2</v>
      </c>
      <c r="I217" s="46">
        <v>29</v>
      </c>
      <c r="J217" s="46">
        <v>91</v>
      </c>
      <c r="K217" s="46">
        <v>5</v>
      </c>
      <c r="L217" s="46">
        <v>0</v>
      </c>
      <c r="M217" s="46">
        <v>5</v>
      </c>
      <c r="N217" s="46">
        <v>0</v>
      </c>
      <c r="O217" s="46">
        <v>0</v>
      </c>
      <c r="P217" s="46">
        <v>5</v>
      </c>
      <c r="Q217" s="46">
        <v>0</v>
      </c>
      <c r="R217" s="46">
        <v>5</v>
      </c>
      <c r="S217" s="46">
        <v>20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3</v>
      </c>
      <c r="F218" s="46">
        <v>3</v>
      </c>
      <c r="G218" s="46">
        <v>0</v>
      </c>
      <c r="H218" s="46">
        <v>3</v>
      </c>
      <c r="I218" s="46">
        <v>3</v>
      </c>
      <c r="J218" s="46">
        <v>12</v>
      </c>
      <c r="K218" s="46">
        <v>2</v>
      </c>
      <c r="L218" s="46">
        <v>0</v>
      </c>
      <c r="M218" s="46">
        <v>0</v>
      </c>
      <c r="N218" s="46">
        <v>0</v>
      </c>
      <c r="O218" s="46">
        <v>0</v>
      </c>
      <c r="P218" s="46">
        <v>2</v>
      </c>
      <c r="Q218" s="46">
        <v>0</v>
      </c>
      <c r="R218" s="46">
        <v>0</v>
      </c>
      <c r="S218" s="46">
        <v>4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2</v>
      </c>
      <c r="D219" s="46">
        <v>0</v>
      </c>
      <c r="E219" s="46">
        <v>5</v>
      </c>
      <c r="F219" s="46">
        <v>5</v>
      </c>
      <c r="G219" s="46">
        <v>0</v>
      </c>
      <c r="H219" s="46">
        <v>5</v>
      </c>
      <c r="I219" s="46">
        <v>0</v>
      </c>
      <c r="J219" s="46">
        <v>17</v>
      </c>
      <c r="K219" s="46">
        <v>2</v>
      </c>
      <c r="L219" s="46">
        <v>0</v>
      </c>
      <c r="M219" s="46">
        <v>2</v>
      </c>
      <c r="N219" s="46">
        <v>0</v>
      </c>
      <c r="O219" s="46">
        <v>2</v>
      </c>
      <c r="P219" s="46">
        <v>0</v>
      </c>
      <c r="Q219" s="46">
        <v>0</v>
      </c>
      <c r="R219" s="46">
        <v>0</v>
      </c>
      <c r="S219" s="46">
        <v>6</v>
      </c>
      <c r="T219" s="46">
        <v>0</v>
      </c>
      <c r="U219" s="46">
        <v>0</v>
      </c>
      <c r="V219" s="46">
        <v>1</v>
      </c>
      <c r="W219" s="46">
        <v>1</v>
      </c>
      <c r="X219" s="46">
        <v>0</v>
      </c>
      <c r="Y219" s="46">
        <v>0</v>
      </c>
      <c r="Z219" s="46">
        <v>0</v>
      </c>
      <c r="AA219" s="46">
        <v>2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0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2</v>
      </c>
      <c r="F220" s="46">
        <v>2</v>
      </c>
      <c r="G220" s="46">
        <v>0</v>
      </c>
      <c r="H220" s="46">
        <v>2</v>
      </c>
      <c r="I220" s="46">
        <v>0</v>
      </c>
      <c r="J220" s="46">
        <v>6</v>
      </c>
      <c r="K220" s="46">
        <v>1</v>
      </c>
      <c r="L220" s="46">
        <v>0</v>
      </c>
      <c r="M220" s="46">
        <v>1</v>
      </c>
      <c r="N220" s="46">
        <v>0</v>
      </c>
      <c r="O220" s="46">
        <v>1</v>
      </c>
      <c r="P220" s="46">
        <v>1</v>
      </c>
      <c r="Q220" s="46">
        <v>0</v>
      </c>
      <c r="R220" s="46">
        <v>0</v>
      </c>
      <c r="S220" s="46">
        <v>4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3</v>
      </c>
      <c r="F221" s="46">
        <v>3</v>
      </c>
      <c r="G221" s="46">
        <v>0</v>
      </c>
      <c r="H221" s="46">
        <v>2</v>
      </c>
      <c r="I221" s="46">
        <v>0</v>
      </c>
      <c r="J221" s="46">
        <v>8</v>
      </c>
      <c r="K221" s="46">
        <v>2</v>
      </c>
      <c r="L221" s="46">
        <v>0</v>
      </c>
      <c r="M221" s="46">
        <v>1</v>
      </c>
      <c r="N221" s="46">
        <v>0</v>
      </c>
      <c r="O221" s="46">
        <v>0</v>
      </c>
      <c r="P221" s="46">
        <v>2</v>
      </c>
      <c r="Q221" s="46">
        <v>0</v>
      </c>
      <c r="R221" s="46">
        <v>0</v>
      </c>
      <c r="S221" s="46">
        <v>5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8</v>
      </c>
      <c r="F222" s="46">
        <v>8</v>
      </c>
      <c r="G222" s="46">
        <v>0</v>
      </c>
      <c r="H222" s="46">
        <v>5</v>
      </c>
      <c r="I222" s="46">
        <v>0</v>
      </c>
      <c r="J222" s="46">
        <v>21</v>
      </c>
      <c r="K222" s="46">
        <v>3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3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3</v>
      </c>
      <c r="F223" s="46">
        <v>3</v>
      </c>
      <c r="G223" s="46">
        <v>0</v>
      </c>
      <c r="H223" s="46">
        <v>3</v>
      </c>
      <c r="I223" s="46">
        <v>0</v>
      </c>
      <c r="J223" s="46">
        <v>9</v>
      </c>
      <c r="K223" s="46">
        <v>4</v>
      </c>
      <c r="L223" s="46">
        <v>0</v>
      </c>
      <c r="M223" s="46">
        <v>5</v>
      </c>
      <c r="N223" s="46">
        <v>0</v>
      </c>
      <c r="O223" s="46">
        <v>5</v>
      </c>
      <c r="P223" s="46">
        <v>5</v>
      </c>
      <c r="Q223" s="46">
        <v>0</v>
      </c>
      <c r="R223" s="46">
        <v>0</v>
      </c>
      <c r="S223" s="46">
        <v>19</v>
      </c>
      <c r="T223" s="46">
        <v>0</v>
      </c>
      <c r="U223" s="46">
        <v>0</v>
      </c>
      <c r="V223" s="46">
        <v>2</v>
      </c>
      <c r="W223" s="46">
        <v>2</v>
      </c>
      <c r="X223" s="46">
        <v>0</v>
      </c>
      <c r="Y223" s="46">
        <v>2</v>
      </c>
      <c r="Z223" s="46">
        <v>0</v>
      </c>
      <c r="AA223" s="46">
        <v>6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8</v>
      </c>
      <c r="F224" s="46">
        <v>8</v>
      </c>
      <c r="G224" s="46">
        <v>0</v>
      </c>
      <c r="H224" s="46">
        <v>8</v>
      </c>
      <c r="I224" s="46">
        <v>0</v>
      </c>
      <c r="J224" s="46">
        <v>24</v>
      </c>
      <c r="K224" s="46">
        <v>4</v>
      </c>
      <c r="L224" s="46">
        <v>0</v>
      </c>
      <c r="M224" s="46">
        <v>3</v>
      </c>
      <c r="N224" s="46">
        <v>1</v>
      </c>
      <c r="O224" s="46">
        <v>0</v>
      </c>
      <c r="P224" s="46">
        <v>4</v>
      </c>
      <c r="Q224" s="46">
        <v>0</v>
      </c>
      <c r="R224" s="46">
        <v>0</v>
      </c>
      <c r="S224" s="46">
        <v>12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1</v>
      </c>
      <c r="W225" s="46">
        <v>1</v>
      </c>
      <c r="X225" s="46">
        <v>0</v>
      </c>
      <c r="Y225" s="46">
        <v>0</v>
      </c>
      <c r="Z225" s="46">
        <v>0</v>
      </c>
      <c r="AA225" s="46">
        <v>2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7</v>
      </c>
      <c r="F226" s="46">
        <v>10</v>
      </c>
      <c r="G226" s="46">
        <v>3</v>
      </c>
      <c r="H226" s="46">
        <v>0</v>
      </c>
      <c r="I226" s="46">
        <v>0</v>
      </c>
      <c r="J226" s="46">
        <v>20</v>
      </c>
      <c r="K226" s="46">
        <v>0</v>
      </c>
      <c r="L226" s="46">
        <v>0</v>
      </c>
      <c r="M226" s="46">
        <v>0</v>
      </c>
      <c r="N226" s="46">
        <v>0</v>
      </c>
      <c r="O226" s="46">
        <v>2</v>
      </c>
      <c r="P226" s="46">
        <v>0</v>
      </c>
      <c r="Q226" s="46">
        <v>0</v>
      </c>
      <c r="R226" s="46">
        <v>0</v>
      </c>
      <c r="S226" s="46">
        <v>2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14</v>
      </c>
      <c r="F227" s="46">
        <v>0</v>
      </c>
      <c r="G227" s="46">
        <v>1</v>
      </c>
      <c r="H227" s="46">
        <v>0</v>
      </c>
      <c r="I227" s="46">
        <v>0</v>
      </c>
      <c r="J227" s="46">
        <v>15</v>
      </c>
      <c r="K227" s="46">
        <v>5</v>
      </c>
      <c r="L227" s="46">
        <v>0</v>
      </c>
      <c r="M227" s="46">
        <v>0</v>
      </c>
      <c r="N227" s="46">
        <v>0</v>
      </c>
      <c r="O227" s="46">
        <v>0</v>
      </c>
      <c r="P227" s="46">
        <v>5</v>
      </c>
      <c r="Q227" s="46">
        <v>0</v>
      </c>
      <c r="R227" s="46">
        <v>0</v>
      </c>
      <c r="S227" s="46">
        <v>10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7</v>
      </c>
      <c r="F228" s="46">
        <v>7</v>
      </c>
      <c r="G228" s="46">
        <v>0</v>
      </c>
      <c r="H228" s="46">
        <v>0</v>
      </c>
      <c r="I228" s="46">
        <v>0</v>
      </c>
      <c r="J228" s="46">
        <v>14</v>
      </c>
      <c r="K228" s="46">
        <v>4</v>
      </c>
      <c r="L228" s="46">
        <v>0</v>
      </c>
      <c r="M228" s="46">
        <v>4</v>
      </c>
      <c r="N228" s="46">
        <v>0</v>
      </c>
      <c r="O228" s="46">
        <v>4</v>
      </c>
      <c r="P228" s="46">
        <v>4</v>
      </c>
      <c r="Q228" s="46">
        <v>0</v>
      </c>
      <c r="R228" s="46">
        <v>0</v>
      </c>
      <c r="S228" s="46">
        <v>16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1</v>
      </c>
      <c r="D229" s="46">
        <v>2</v>
      </c>
      <c r="E229" s="46">
        <v>2</v>
      </c>
      <c r="F229" s="46">
        <v>2</v>
      </c>
      <c r="G229" s="46">
        <v>0</v>
      </c>
      <c r="H229" s="46">
        <v>0</v>
      </c>
      <c r="I229" s="46">
        <v>0</v>
      </c>
      <c r="J229" s="46">
        <v>7</v>
      </c>
      <c r="K229" s="46">
        <v>2</v>
      </c>
      <c r="L229" s="46">
        <v>0</v>
      </c>
      <c r="M229" s="46">
        <v>1</v>
      </c>
      <c r="N229" s="46">
        <v>0</v>
      </c>
      <c r="O229" s="46">
        <v>0</v>
      </c>
      <c r="P229" s="46">
        <v>2</v>
      </c>
      <c r="Q229" s="46">
        <v>0</v>
      </c>
      <c r="R229" s="46">
        <v>0</v>
      </c>
      <c r="S229" s="46">
        <v>5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20</v>
      </c>
      <c r="F230" s="46">
        <v>20</v>
      </c>
      <c r="G230" s="46">
        <v>0</v>
      </c>
      <c r="H230" s="46">
        <v>0</v>
      </c>
      <c r="I230" s="46">
        <v>0</v>
      </c>
      <c r="J230" s="46">
        <v>40</v>
      </c>
      <c r="K230" s="46">
        <v>5</v>
      </c>
      <c r="L230" s="46">
        <v>0</v>
      </c>
      <c r="M230" s="46">
        <v>5</v>
      </c>
      <c r="N230" s="46">
        <v>0</v>
      </c>
      <c r="O230" s="46">
        <v>0</v>
      </c>
      <c r="P230" s="46">
        <v>5</v>
      </c>
      <c r="Q230" s="46">
        <v>0</v>
      </c>
      <c r="R230" s="46">
        <v>0</v>
      </c>
      <c r="S230" s="46">
        <v>15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3</v>
      </c>
      <c r="F231" s="46">
        <v>3</v>
      </c>
      <c r="G231" s="46">
        <v>0</v>
      </c>
      <c r="H231" s="46">
        <v>0</v>
      </c>
      <c r="I231" s="46">
        <v>0</v>
      </c>
      <c r="J231" s="46">
        <v>6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9</v>
      </c>
      <c r="F233" s="46">
        <v>9</v>
      </c>
      <c r="G233" s="46">
        <v>0</v>
      </c>
      <c r="H233" s="46">
        <v>9</v>
      </c>
      <c r="I233" s="46">
        <v>0</v>
      </c>
      <c r="J233" s="46">
        <v>27</v>
      </c>
      <c r="K233" s="46">
        <v>2</v>
      </c>
      <c r="L233" s="46">
        <v>0</v>
      </c>
      <c r="M233" s="46">
        <v>1</v>
      </c>
      <c r="N233" s="46">
        <v>0</v>
      </c>
      <c r="O233" s="46">
        <v>3</v>
      </c>
      <c r="P233" s="46">
        <v>2</v>
      </c>
      <c r="Q233" s="46">
        <v>0</v>
      </c>
      <c r="R233" s="46">
        <v>0</v>
      </c>
      <c r="S233" s="46">
        <v>8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6</v>
      </c>
      <c r="F234" s="46">
        <v>6</v>
      </c>
      <c r="G234" s="46">
        <v>1</v>
      </c>
      <c r="H234" s="46">
        <v>6</v>
      </c>
      <c r="I234" s="46">
        <v>0</v>
      </c>
      <c r="J234" s="46">
        <v>19</v>
      </c>
      <c r="K234" s="46">
        <v>6</v>
      </c>
      <c r="L234" s="46">
        <v>6</v>
      </c>
      <c r="M234" s="46">
        <v>3</v>
      </c>
      <c r="N234" s="46">
        <v>1</v>
      </c>
      <c r="O234" s="46">
        <v>1</v>
      </c>
      <c r="P234" s="46">
        <v>6</v>
      </c>
      <c r="Q234" s="46">
        <v>0</v>
      </c>
      <c r="R234" s="46">
        <v>0</v>
      </c>
      <c r="S234" s="46">
        <v>23</v>
      </c>
      <c r="T234" s="46">
        <v>1</v>
      </c>
      <c r="U234" s="46">
        <v>0</v>
      </c>
      <c r="V234" s="46">
        <v>4</v>
      </c>
      <c r="W234" s="46">
        <v>4</v>
      </c>
      <c r="X234" s="46">
        <v>0</v>
      </c>
      <c r="Y234" s="46">
        <v>4</v>
      </c>
      <c r="Z234" s="46">
        <v>7</v>
      </c>
      <c r="AA234" s="46">
        <v>20</v>
      </c>
      <c r="AB234" s="46">
        <v>3</v>
      </c>
      <c r="AC234" s="46">
        <v>3</v>
      </c>
      <c r="AD234" s="46">
        <v>0</v>
      </c>
      <c r="AE234" s="46">
        <v>0</v>
      </c>
      <c r="AF234" s="46">
        <v>0</v>
      </c>
      <c r="AG234" s="46">
        <v>3</v>
      </c>
      <c r="AH234" s="46">
        <v>0</v>
      </c>
      <c r="AI234" s="46">
        <v>0</v>
      </c>
      <c r="AJ234" s="46">
        <v>9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25</v>
      </c>
      <c r="F235" s="46">
        <v>25</v>
      </c>
      <c r="G235" s="46">
        <v>0</v>
      </c>
      <c r="H235" s="46">
        <v>6</v>
      </c>
      <c r="I235" s="46">
        <v>2</v>
      </c>
      <c r="J235" s="46">
        <v>58</v>
      </c>
      <c r="K235" s="46">
        <v>7</v>
      </c>
      <c r="L235" s="46">
        <v>0</v>
      </c>
      <c r="M235" s="46">
        <v>3</v>
      </c>
      <c r="N235" s="46">
        <v>0</v>
      </c>
      <c r="O235" s="46">
        <v>0</v>
      </c>
      <c r="P235" s="46">
        <v>7</v>
      </c>
      <c r="Q235" s="46">
        <v>0</v>
      </c>
      <c r="R235" s="46">
        <v>3</v>
      </c>
      <c r="S235" s="46">
        <v>20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7</v>
      </c>
      <c r="F236" s="46">
        <v>7</v>
      </c>
      <c r="G236" s="46">
        <v>0</v>
      </c>
      <c r="H236" s="46">
        <v>1</v>
      </c>
      <c r="I236" s="46">
        <v>0</v>
      </c>
      <c r="J236" s="46">
        <v>15</v>
      </c>
      <c r="K236" s="46">
        <v>4</v>
      </c>
      <c r="L236" s="46">
        <v>0</v>
      </c>
      <c r="M236" s="46">
        <v>1</v>
      </c>
      <c r="N236" s="46">
        <v>0</v>
      </c>
      <c r="O236" s="46">
        <v>0</v>
      </c>
      <c r="P236" s="46">
        <v>4</v>
      </c>
      <c r="Q236" s="46">
        <v>0</v>
      </c>
      <c r="R236" s="46">
        <v>0</v>
      </c>
      <c r="S236" s="46">
        <v>9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7</v>
      </c>
      <c r="F237" s="46">
        <v>7</v>
      </c>
      <c r="G237" s="46">
        <v>7</v>
      </c>
      <c r="H237" s="46">
        <v>7</v>
      </c>
      <c r="I237" s="46">
        <v>0</v>
      </c>
      <c r="J237" s="46">
        <v>28</v>
      </c>
      <c r="K237" s="46">
        <v>0</v>
      </c>
      <c r="L237" s="46">
        <v>0</v>
      </c>
      <c r="M237" s="46">
        <v>3</v>
      </c>
      <c r="N237" s="46">
        <v>0</v>
      </c>
      <c r="O237" s="46">
        <v>3</v>
      </c>
      <c r="P237" s="46">
        <v>0</v>
      </c>
      <c r="Q237" s="46">
        <v>0</v>
      </c>
      <c r="R237" s="46">
        <v>0</v>
      </c>
      <c r="S237" s="46">
        <v>6</v>
      </c>
      <c r="T237" s="46">
        <v>0</v>
      </c>
      <c r="U237" s="46">
        <v>0</v>
      </c>
      <c r="V237" s="46">
        <v>12</v>
      </c>
      <c r="W237" s="46">
        <v>12</v>
      </c>
      <c r="X237" s="46">
        <v>12</v>
      </c>
      <c r="Y237" s="46">
        <v>12</v>
      </c>
      <c r="Z237" s="46">
        <v>0</v>
      </c>
      <c r="AA237" s="46">
        <v>48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4</v>
      </c>
      <c r="F238" s="46">
        <v>4</v>
      </c>
      <c r="G238" s="46">
        <v>0</v>
      </c>
      <c r="H238" s="46">
        <v>2</v>
      </c>
      <c r="I238" s="46">
        <v>0</v>
      </c>
      <c r="J238" s="46">
        <v>10</v>
      </c>
      <c r="K238" s="46">
        <v>4</v>
      </c>
      <c r="L238" s="46">
        <v>0</v>
      </c>
      <c r="M238" s="46">
        <v>1</v>
      </c>
      <c r="N238" s="46">
        <v>0</v>
      </c>
      <c r="O238" s="46">
        <v>0</v>
      </c>
      <c r="P238" s="46">
        <v>5</v>
      </c>
      <c r="Q238" s="46">
        <v>0</v>
      </c>
      <c r="R238" s="46">
        <v>0</v>
      </c>
      <c r="S238" s="46">
        <v>10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3</v>
      </c>
      <c r="F239" s="46">
        <v>3</v>
      </c>
      <c r="G239" s="46">
        <v>0</v>
      </c>
      <c r="H239" s="46">
        <v>3</v>
      </c>
      <c r="I239" s="46">
        <v>0</v>
      </c>
      <c r="J239" s="46">
        <v>9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3</v>
      </c>
      <c r="F240" s="46">
        <v>3</v>
      </c>
      <c r="G240" s="46">
        <v>0</v>
      </c>
      <c r="H240" s="46">
        <v>0</v>
      </c>
      <c r="I240" s="46">
        <v>0</v>
      </c>
      <c r="J240" s="46">
        <v>6</v>
      </c>
      <c r="K240" s="46">
        <v>0</v>
      </c>
      <c r="L240" s="46">
        <v>0</v>
      </c>
      <c r="M240" s="46">
        <v>1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1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10</v>
      </c>
      <c r="F241" s="46">
        <v>10</v>
      </c>
      <c r="G241" s="46">
        <v>0</v>
      </c>
      <c r="H241" s="46">
        <v>0</v>
      </c>
      <c r="I241" s="46">
        <v>0</v>
      </c>
      <c r="J241" s="46">
        <v>20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2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2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2</v>
      </c>
      <c r="D242" s="46">
        <v>3</v>
      </c>
      <c r="E242" s="46">
        <v>18</v>
      </c>
      <c r="F242" s="46">
        <v>17</v>
      </c>
      <c r="G242" s="46">
        <v>0</v>
      </c>
      <c r="H242" s="46">
        <v>10</v>
      </c>
      <c r="I242" s="46">
        <v>1</v>
      </c>
      <c r="J242" s="46">
        <v>51</v>
      </c>
      <c r="K242" s="46">
        <v>3</v>
      </c>
      <c r="L242" s="46">
        <v>0</v>
      </c>
      <c r="M242" s="46">
        <v>2</v>
      </c>
      <c r="N242" s="46">
        <v>1</v>
      </c>
      <c r="O242" s="46">
        <v>0</v>
      </c>
      <c r="P242" s="46">
        <v>6</v>
      </c>
      <c r="Q242" s="46">
        <v>0</v>
      </c>
      <c r="R242" s="46">
        <v>0</v>
      </c>
      <c r="S242" s="46">
        <v>12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22</v>
      </c>
      <c r="F243" s="46">
        <v>22</v>
      </c>
      <c r="G243" s="46">
        <v>0</v>
      </c>
      <c r="H243" s="46">
        <v>0</v>
      </c>
      <c r="I243" s="46">
        <v>0</v>
      </c>
      <c r="J243" s="46">
        <v>44</v>
      </c>
      <c r="K243" s="46">
        <v>5</v>
      </c>
      <c r="L243" s="46">
        <v>0</v>
      </c>
      <c r="M243" s="46">
        <v>5</v>
      </c>
      <c r="N243" s="46">
        <v>0</v>
      </c>
      <c r="O243" s="46">
        <v>0</v>
      </c>
      <c r="P243" s="46">
        <v>5</v>
      </c>
      <c r="Q243" s="46">
        <v>0</v>
      </c>
      <c r="R243" s="46">
        <v>0</v>
      </c>
      <c r="S243" s="46">
        <v>15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0</v>
      </c>
      <c r="D244" s="46">
        <v>0</v>
      </c>
      <c r="E244" s="46">
        <v>4</v>
      </c>
      <c r="F244" s="46">
        <v>3</v>
      </c>
      <c r="G244" s="46">
        <v>0</v>
      </c>
      <c r="H244" s="46">
        <v>0</v>
      </c>
      <c r="I244" s="46">
        <v>2</v>
      </c>
      <c r="J244" s="46">
        <v>9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15</v>
      </c>
      <c r="F245" s="46">
        <v>15</v>
      </c>
      <c r="G245" s="46">
        <v>1</v>
      </c>
      <c r="H245" s="46">
        <v>0</v>
      </c>
      <c r="I245" s="46">
        <v>0</v>
      </c>
      <c r="J245" s="46">
        <v>31</v>
      </c>
      <c r="K245" s="46">
        <v>1</v>
      </c>
      <c r="L245" s="46">
        <v>0</v>
      </c>
      <c r="M245" s="46">
        <v>2</v>
      </c>
      <c r="N245" s="46">
        <v>0</v>
      </c>
      <c r="O245" s="46">
        <v>0</v>
      </c>
      <c r="P245" s="46">
        <v>4</v>
      </c>
      <c r="Q245" s="46">
        <v>0</v>
      </c>
      <c r="R245" s="46">
        <v>10</v>
      </c>
      <c r="S245" s="46">
        <v>17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5</v>
      </c>
      <c r="G246" s="46">
        <v>0</v>
      </c>
      <c r="H246" s="46">
        <v>1</v>
      </c>
      <c r="I246" s="46">
        <v>0</v>
      </c>
      <c r="J246" s="46">
        <v>6</v>
      </c>
      <c r="K246" s="46">
        <v>0</v>
      </c>
      <c r="L246" s="46">
        <v>1</v>
      </c>
      <c r="M246" s="46">
        <v>0</v>
      </c>
      <c r="N246" s="46">
        <v>0</v>
      </c>
      <c r="O246" s="46">
        <v>2</v>
      </c>
      <c r="P246" s="46">
        <v>2</v>
      </c>
      <c r="Q246" s="46">
        <v>0</v>
      </c>
      <c r="R246" s="46">
        <v>0</v>
      </c>
      <c r="S246" s="46">
        <v>5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4</v>
      </c>
      <c r="F247" s="46">
        <v>4</v>
      </c>
      <c r="G247" s="46">
        <v>0</v>
      </c>
      <c r="H247" s="46">
        <v>0</v>
      </c>
      <c r="I247" s="46">
        <v>0</v>
      </c>
      <c r="J247" s="46">
        <v>8</v>
      </c>
      <c r="K247" s="46">
        <v>1</v>
      </c>
      <c r="L247" s="46">
        <v>0</v>
      </c>
      <c r="M247" s="46">
        <v>2</v>
      </c>
      <c r="N247" s="46">
        <v>0</v>
      </c>
      <c r="O247" s="46">
        <v>0</v>
      </c>
      <c r="P247" s="46">
        <v>1</v>
      </c>
      <c r="Q247" s="46">
        <v>0</v>
      </c>
      <c r="R247" s="46">
        <v>0</v>
      </c>
      <c r="S247" s="46">
        <v>4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1</v>
      </c>
      <c r="E248" s="46">
        <v>9</v>
      </c>
      <c r="F248" s="46">
        <v>9</v>
      </c>
      <c r="G248" s="46">
        <v>0</v>
      </c>
      <c r="H248" s="46">
        <v>1</v>
      </c>
      <c r="I248" s="46">
        <v>3</v>
      </c>
      <c r="J248" s="46">
        <v>23</v>
      </c>
      <c r="K248" s="46">
        <v>1</v>
      </c>
      <c r="L248" s="46">
        <v>0</v>
      </c>
      <c r="M248" s="46">
        <v>0</v>
      </c>
      <c r="N248" s="46">
        <v>0</v>
      </c>
      <c r="O248" s="46">
        <v>0</v>
      </c>
      <c r="P248" s="46">
        <v>1</v>
      </c>
      <c r="Q248" s="46">
        <v>0</v>
      </c>
      <c r="R248" s="46">
        <v>0</v>
      </c>
      <c r="S248" s="46">
        <v>2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1</v>
      </c>
      <c r="D249" s="46">
        <v>0</v>
      </c>
      <c r="E249" s="46">
        <v>12</v>
      </c>
      <c r="F249" s="46">
        <v>12</v>
      </c>
      <c r="G249" s="46">
        <v>0</v>
      </c>
      <c r="H249" s="46">
        <v>12</v>
      </c>
      <c r="I249" s="46">
        <v>0</v>
      </c>
      <c r="J249" s="46">
        <v>37</v>
      </c>
      <c r="K249" s="46">
        <v>0</v>
      </c>
      <c r="L249" s="46">
        <v>0</v>
      </c>
      <c r="M249" s="46">
        <v>0</v>
      </c>
      <c r="N249" s="46">
        <v>0</v>
      </c>
      <c r="O249" s="46">
        <v>1</v>
      </c>
      <c r="P249" s="46">
        <v>0</v>
      </c>
      <c r="Q249" s="46">
        <v>0</v>
      </c>
      <c r="R249" s="46">
        <v>0</v>
      </c>
      <c r="S249" s="46">
        <v>1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7</v>
      </c>
      <c r="D250" s="46">
        <v>1</v>
      </c>
      <c r="E250" s="46">
        <v>122</v>
      </c>
      <c r="F250" s="46">
        <v>120</v>
      </c>
      <c r="G250" s="46">
        <v>2</v>
      </c>
      <c r="H250" s="46">
        <v>0</v>
      </c>
      <c r="I250" s="46">
        <v>2</v>
      </c>
      <c r="J250" s="46">
        <v>254</v>
      </c>
      <c r="K250" s="46">
        <v>18</v>
      </c>
      <c r="L250" s="46">
        <v>0</v>
      </c>
      <c r="M250" s="46">
        <v>40</v>
      </c>
      <c r="N250" s="46">
        <v>14</v>
      </c>
      <c r="O250" s="46">
        <v>38</v>
      </c>
      <c r="P250" s="46">
        <v>37</v>
      </c>
      <c r="Q250" s="46">
        <v>2</v>
      </c>
      <c r="R250" s="46">
        <v>3</v>
      </c>
      <c r="S250" s="46">
        <v>152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10</v>
      </c>
      <c r="F251" s="46">
        <v>10</v>
      </c>
      <c r="G251" s="46">
        <v>0</v>
      </c>
      <c r="H251" s="46">
        <v>0</v>
      </c>
      <c r="I251" s="46">
        <v>0</v>
      </c>
      <c r="J251" s="46">
        <v>20</v>
      </c>
      <c r="K251" s="46">
        <v>1</v>
      </c>
      <c r="L251" s="46">
        <v>0</v>
      </c>
      <c r="M251" s="46">
        <v>2</v>
      </c>
      <c r="N251" s="46">
        <v>0</v>
      </c>
      <c r="O251" s="46">
        <v>0</v>
      </c>
      <c r="P251" s="46">
        <v>2</v>
      </c>
      <c r="Q251" s="46">
        <v>0</v>
      </c>
      <c r="R251" s="46">
        <v>0</v>
      </c>
      <c r="S251" s="46">
        <v>5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26</v>
      </c>
      <c r="F252" s="46">
        <v>26</v>
      </c>
      <c r="G252" s="46">
        <v>0</v>
      </c>
      <c r="H252" s="46">
        <v>0</v>
      </c>
      <c r="I252" s="46">
        <v>0</v>
      </c>
      <c r="J252" s="46">
        <v>52</v>
      </c>
      <c r="K252" s="46">
        <v>14</v>
      </c>
      <c r="L252" s="46">
        <v>0</v>
      </c>
      <c r="M252" s="46">
        <v>0</v>
      </c>
      <c r="N252" s="46">
        <v>0</v>
      </c>
      <c r="O252" s="46">
        <v>0</v>
      </c>
      <c r="P252" s="46">
        <v>14</v>
      </c>
      <c r="Q252" s="46">
        <v>0</v>
      </c>
      <c r="R252" s="46">
        <v>14</v>
      </c>
      <c r="S252" s="46">
        <v>42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2</v>
      </c>
      <c r="F253" s="46">
        <v>2</v>
      </c>
      <c r="G253" s="46">
        <v>0</v>
      </c>
      <c r="H253" s="46">
        <v>0</v>
      </c>
      <c r="I253" s="46">
        <v>0</v>
      </c>
      <c r="J253" s="46">
        <v>4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2</v>
      </c>
      <c r="Q253" s="46">
        <v>0</v>
      </c>
      <c r="R253" s="46">
        <v>2</v>
      </c>
      <c r="S253" s="46">
        <v>4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4</v>
      </c>
      <c r="F254" s="46">
        <v>4</v>
      </c>
      <c r="G254" s="46">
        <v>0</v>
      </c>
      <c r="H254" s="46">
        <v>0</v>
      </c>
      <c r="I254" s="46">
        <v>2</v>
      </c>
      <c r="J254" s="46">
        <v>10</v>
      </c>
      <c r="K254" s="46">
        <v>0</v>
      </c>
      <c r="L254" s="46">
        <v>0</v>
      </c>
      <c r="M254" s="46">
        <v>2</v>
      </c>
      <c r="N254" s="46">
        <v>0</v>
      </c>
      <c r="O254" s="46">
        <v>1</v>
      </c>
      <c r="P254" s="46">
        <v>2</v>
      </c>
      <c r="Q254" s="46">
        <v>0</v>
      </c>
      <c r="R254" s="46">
        <v>0</v>
      </c>
      <c r="S254" s="46">
        <v>5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10</v>
      </c>
      <c r="F255" s="46">
        <v>10</v>
      </c>
      <c r="G255" s="46">
        <v>1</v>
      </c>
      <c r="H255" s="46">
        <v>1</v>
      </c>
      <c r="I255" s="46">
        <v>0</v>
      </c>
      <c r="J255" s="46">
        <v>22</v>
      </c>
      <c r="K255" s="46">
        <v>4</v>
      </c>
      <c r="L255" s="46">
        <v>0</v>
      </c>
      <c r="M255" s="46">
        <v>2</v>
      </c>
      <c r="N255" s="46">
        <v>0</v>
      </c>
      <c r="O255" s="46">
        <v>0</v>
      </c>
      <c r="P255" s="46">
        <v>6</v>
      </c>
      <c r="Q255" s="46">
        <v>0</v>
      </c>
      <c r="R255" s="46">
        <v>0</v>
      </c>
      <c r="S255" s="46">
        <v>12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2</v>
      </c>
      <c r="E256" s="46">
        <v>25</v>
      </c>
      <c r="F256" s="46">
        <v>25</v>
      </c>
      <c r="G256" s="46">
        <v>0</v>
      </c>
      <c r="H256" s="46">
        <v>1</v>
      </c>
      <c r="I256" s="46">
        <v>0</v>
      </c>
      <c r="J256" s="46">
        <v>53</v>
      </c>
      <c r="K256" s="46">
        <v>7</v>
      </c>
      <c r="L256" s="46">
        <v>0</v>
      </c>
      <c r="M256" s="46">
        <v>7</v>
      </c>
      <c r="N256" s="46">
        <v>0</v>
      </c>
      <c r="O256" s="46">
        <v>0</v>
      </c>
      <c r="P256" s="46">
        <v>7</v>
      </c>
      <c r="Q256" s="46">
        <v>0</v>
      </c>
      <c r="R256" s="46">
        <v>0</v>
      </c>
      <c r="S256" s="46">
        <v>21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5</v>
      </c>
      <c r="E257" s="46">
        <v>8</v>
      </c>
      <c r="F257" s="46">
        <v>8</v>
      </c>
      <c r="G257" s="46">
        <v>0</v>
      </c>
      <c r="H257" s="46">
        <v>0</v>
      </c>
      <c r="I257" s="46">
        <v>0</v>
      </c>
      <c r="J257" s="46">
        <v>21</v>
      </c>
      <c r="K257" s="46">
        <v>2</v>
      </c>
      <c r="L257" s="46">
        <v>0</v>
      </c>
      <c r="M257" s="46">
        <v>4</v>
      </c>
      <c r="N257" s="46">
        <v>0</v>
      </c>
      <c r="O257" s="46">
        <v>0</v>
      </c>
      <c r="P257" s="46">
        <v>3</v>
      </c>
      <c r="Q257" s="46">
        <v>0</v>
      </c>
      <c r="R257" s="46">
        <v>0</v>
      </c>
      <c r="S257" s="46">
        <v>9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11</v>
      </c>
      <c r="F258" s="46">
        <v>11</v>
      </c>
      <c r="G258" s="46">
        <v>0</v>
      </c>
      <c r="H258" s="46">
        <v>0</v>
      </c>
      <c r="I258" s="46">
        <v>0</v>
      </c>
      <c r="J258" s="46">
        <v>22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5</v>
      </c>
      <c r="F259" s="46">
        <v>5</v>
      </c>
      <c r="G259" s="46">
        <v>0</v>
      </c>
      <c r="H259" s="46">
        <v>0</v>
      </c>
      <c r="I259" s="46">
        <v>0</v>
      </c>
      <c r="J259" s="46">
        <v>10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2</v>
      </c>
      <c r="F260" s="46">
        <v>2</v>
      </c>
      <c r="G260" s="46">
        <v>0</v>
      </c>
      <c r="H260" s="46">
        <v>0</v>
      </c>
      <c r="I260" s="46">
        <v>0</v>
      </c>
      <c r="J260" s="46">
        <v>4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10</v>
      </c>
      <c r="F261" s="46">
        <v>10</v>
      </c>
      <c r="G261" s="46">
        <v>0</v>
      </c>
      <c r="H261" s="46">
        <v>0</v>
      </c>
      <c r="I261" s="46">
        <v>0</v>
      </c>
      <c r="J261" s="46">
        <v>20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3</v>
      </c>
      <c r="F262" s="46">
        <v>3</v>
      </c>
      <c r="G262" s="46">
        <v>0</v>
      </c>
      <c r="H262" s="46">
        <v>3</v>
      </c>
      <c r="I262" s="46">
        <v>0</v>
      </c>
      <c r="J262" s="46">
        <v>9</v>
      </c>
      <c r="K262" s="46">
        <v>1</v>
      </c>
      <c r="L262" s="46">
        <v>0</v>
      </c>
      <c r="M262" s="46">
        <v>0</v>
      </c>
      <c r="N262" s="46">
        <v>0</v>
      </c>
      <c r="O262" s="46">
        <v>0</v>
      </c>
      <c r="P262" s="46">
        <v>1</v>
      </c>
      <c r="Q262" s="46">
        <v>0</v>
      </c>
      <c r="R262" s="46">
        <v>2</v>
      </c>
      <c r="S262" s="46">
        <v>4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14</v>
      </c>
      <c r="F263" s="46">
        <v>14</v>
      </c>
      <c r="G263" s="46">
        <v>0</v>
      </c>
      <c r="H263" s="46">
        <v>0</v>
      </c>
      <c r="I263" s="46">
        <v>0</v>
      </c>
      <c r="J263" s="46">
        <v>28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1</v>
      </c>
      <c r="E264" s="46">
        <v>3</v>
      </c>
      <c r="F264" s="46">
        <v>3</v>
      </c>
      <c r="G264" s="46">
        <v>0</v>
      </c>
      <c r="H264" s="46">
        <v>0</v>
      </c>
      <c r="I264" s="46">
        <v>0</v>
      </c>
      <c r="J264" s="46">
        <v>7</v>
      </c>
      <c r="K264" s="46">
        <v>1</v>
      </c>
      <c r="L264" s="46">
        <v>0</v>
      </c>
      <c r="M264" s="46">
        <v>0</v>
      </c>
      <c r="N264" s="46">
        <v>2</v>
      </c>
      <c r="O264" s="46">
        <v>0</v>
      </c>
      <c r="P264" s="46">
        <v>2</v>
      </c>
      <c r="Q264" s="46">
        <v>0</v>
      </c>
      <c r="R264" s="46">
        <v>0</v>
      </c>
      <c r="S264" s="46">
        <v>5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20</v>
      </c>
      <c r="F265" s="46">
        <v>20</v>
      </c>
      <c r="G265" s="46">
        <v>0</v>
      </c>
      <c r="H265" s="46">
        <v>0</v>
      </c>
      <c r="I265" s="46">
        <v>0</v>
      </c>
      <c r="J265" s="46">
        <v>40</v>
      </c>
      <c r="K265" s="46">
        <v>3</v>
      </c>
      <c r="L265" s="46">
        <v>0</v>
      </c>
      <c r="M265" s="46">
        <v>0</v>
      </c>
      <c r="N265" s="46">
        <v>0</v>
      </c>
      <c r="O265" s="46">
        <v>0</v>
      </c>
      <c r="P265" s="46">
        <v>3</v>
      </c>
      <c r="Q265" s="46">
        <v>0</v>
      </c>
      <c r="R265" s="46">
        <v>0</v>
      </c>
      <c r="S265" s="46">
        <v>6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6</v>
      </c>
      <c r="F266" s="46">
        <v>0</v>
      </c>
      <c r="G266" s="46">
        <v>0</v>
      </c>
      <c r="H266" s="46">
        <v>0</v>
      </c>
      <c r="I266" s="46">
        <v>0</v>
      </c>
      <c r="J266" s="46">
        <v>6</v>
      </c>
      <c r="K266" s="46">
        <v>0</v>
      </c>
      <c r="L266" s="46">
        <v>0</v>
      </c>
      <c r="M266" s="46">
        <v>2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2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3</v>
      </c>
      <c r="G267" s="46">
        <v>3</v>
      </c>
      <c r="H267" s="46">
        <v>0</v>
      </c>
      <c r="I267" s="46">
        <v>0</v>
      </c>
      <c r="J267" s="46">
        <v>6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5</v>
      </c>
      <c r="F268" s="46">
        <v>5</v>
      </c>
      <c r="G268" s="46">
        <v>0</v>
      </c>
      <c r="H268" s="46">
        <v>0</v>
      </c>
      <c r="I268" s="46">
        <v>0</v>
      </c>
      <c r="J268" s="46">
        <v>10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2</v>
      </c>
      <c r="Q268" s="46">
        <v>0</v>
      </c>
      <c r="R268" s="46">
        <v>0</v>
      </c>
      <c r="S268" s="46">
        <v>2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9</v>
      </c>
      <c r="G269" s="46">
        <v>0</v>
      </c>
      <c r="H269" s="46">
        <v>0</v>
      </c>
      <c r="I269" s="46">
        <v>0</v>
      </c>
      <c r="J269" s="46">
        <v>9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8</v>
      </c>
      <c r="F270" s="46">
        <v>8</v>
      </c>
      <c r="G270" s="46">
        <v>0</v>
      </c>
      <c r="H270" s="46">
        <v>0</v>
      </c>
      <c r="I270" s="46">
        <v>0</v>
      </c>
      <c r="J270" s="46">
        <v>16</v>
      </c>
      <c r="K270" s="46">
        <v>0</v>
      </c>
      <c r="L270" s="46">
        <v>0</v>
      </c>
      <c r="M270" s="46">
        <v>0</v>
      </c>
      <c r="N270" s="46">
        <v>2</v>
      </c>
      <c r="O270" s="46">
        <v>2</v>
      </c>
      <c r="P270" s="46">
        <v>2</v>
      </c>
      <c r="Q270" s="46">
        <v>0</v>
      </c>
      <c r="R270" s="46">
        <v>0</v>
      </c>
      <c r="S270" s="46">
        <v>6</v>
      </c>
      <c r="T270" s="46">
        <v>1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1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4</v>
      </c>
      <c r="F271" s="46">
        <v>4</v>
      </c>
      <c r="G271" s="46">
        <v>0</v>
      </c>
      <c r="H271" s="46">
        <v>4</v>
      </c>
      <c r="I271" s="46">
        <v>0</v>
      </c>
      <c r="J271" s="46">
        <v>12</v>
      </c>
      <c r="K271" s="46">
        <v>0</v>
      </c>
      <c r="L271" s="46">
        <v>0</v>
      </c>
      <c r="M271" s="46">
        <v>1</v>
      </c>
      <c r="N271" s="46">
        <v>0</v>
      </c>
      <c r="O271" s="46">
        <v>0</v>
      </c>
      <c r="P271" s="46">
        <v>1</v>
      </c>
      <c r="Q271" s="46">
        <v>0</v>
      </c>
      <c r="R271" s="46">
        <v>0</v>
      </c>
      <c r="S271" s="46">
        <v>2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5</v>
      </c>
      <c r="F272" s="46">
        <v>5</v>
      </c>
      <c r="G272" s="46">
        <v>0</v>
      </c>
      <c r="H272" s="46">
        <v>0</v>
      </c>
      <c r="I272" s="46">
        <v>0</v>
      </c>
      <c r="J272" s="46">
        <v>10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3</v>
      </c>
      <c r="G273" s="46">
        <v>3</v>
      </c>
      <c r="H273" s="46">
        <v>0</v>
      </c>
      <c r="I273" s="46">
        <v>0</v>
      </c>
      <c r="J273" s="46">
        <v>6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4</v>
      </c>
      <c r="D274" s="46">
        <v>0</v>
      </c>
      <c r="E274" s="46">
        <v>3</v>
      </c>
      <c r="F274" s="46">
        <v>3</v>
      </c>
      <c r="G274" s="46">
        <v>0</v>
      </c>
      <c r="H274" s="46">
        <v>0</v>
      </c>
      <c r="I274" s="46">
        <v>0</v>
      </c>
      <c r="J274" s="46">
        <v>10</v>
      </c>
      <c r="K274" s="46">
        <v>1</v>
      </c>
      <c r="L274" s="46">
        <v>0</v>
      </c>
      <c r="M274" s="46">
        <v>0</v>
      </c>
      <c r="N274" s="46">
        <v>0</v>
      </c>
      <c r="O274" s="46">
        <v>1</v>
      </c>
      <c r="P274" s="46">
        <v>1</v>
      </c>
      <c r="Q274" s="46">
        <v>0</v>
      </c>
      <c r="R274" s="46">
        <v>2</v>
      </c>
      <c r="S274" s="46">
        <v>5</v>
      </c>
      <c r="T274" s="46">
        <v>0</v>
      </c>
      <c r="U274" s="46">
        <v>0</v>
      </c>
      <c r="V274" s="46">
        <v>6</v>
      </c>
      <c r="W274" s="46">
        <v>6</v>
      </c>
      <c r="X274" s="46">
        <v>1</v>
      </c>
      <c r="Y274" s="46">
        <v>2</v>
      </c>
      <c r="Z274" s="46">
        <v>0</v>
      </c>
      <c r="AA274" s="46">
        <v>15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4</v>
      </c>
      <c r="G275" s="46">
        <v>0</v>
      </c>
      <c r="H275" s="46">
        <v>0</v>
      </c>
      <c r="I275" s="46">
        <v>0</v>
      </c>
      <c r="J275" s="46">
        <v>4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5</v>
      </c>
      <c r="G276" s="46">
        <v>0</v>
      </c>
      <c r="H276" s="46">
        <v>0</v>
      </c>
      <c r="I276" s="46">
        <v>0</v>
      </c>
      <c r="J276" s="46">
        <v>5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1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34</v>
      </c>
      <c r="F277" s="46">
        <v>34</v>
      </c>
      <c r="G277" s="46">
        <v>0</v>
      </c>
      <c r="H277" s="46">
        <v>24</v>
      </c>
      <c r="I277" s="46">
        <v>0</v>
      </c>
      <c r="J277" s="46">
        <v>92</v>
      </c>
      <c r="K277" s="46">
        <v>0</v>
      </c>
      <c r="L277" s="46">
        <v>0</v>
      </c>
      <c r="M277" s="46">
        <v>34</v>
      </c>
      <c r="N277" s="46">
        <v>0</v>
      </c>
      <c r="O277" s="46">
        <v>0</v>
      </c>
      <c r="P277" s="46">
        <v>10</v>
      </c>
      <c r="Q277" s="46">
        <v>0</v>
      </c>
      <c r="R277" s="46">
        <v>0</v>
      </c>
      <c r="S277" s="46">
        <v>44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1</v>
      </c>
      <c r="D278" s="46">
        <v>0</v>
      </c>
      <c r="E278" s="46">
        <v>2</v>
      </c>
      <c r="F278" s="46">
        <v>2</v>
      </c>
      <c r="G278" s="46">
        <v>0</v>
      </c>
      <c r="H278" s="46">
        <v>1</v>
      </c>
      <c r="I278" s="46">
        <v>0</v>
      </c>
      <c r="J278" s="46">
        <v>6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2</v>
      </c>
      <c r="F279" s="46">
        <v>2</v>
      </c>
      <c r="G279" s="46">
        <v>0</v>
      </c>
      <c r="H279" s="46">
        <v>0</v>
      </c>
      <c r="I279" s="46">
        <v>0</v>
      </c>
      <c r="J279" s="46">
        <v>4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3</v>
      </c>
      <c r="F280" s="46">
        <v>2</v>
      </c>
      <c r="G280" s="46">
        <v>0</v>
      </c>
      <c r="H280" s="46">
        <v>1</v>
      </c>
      <c r="I280" s="46">
        <v>0</v>
      </c>
      <c r="J280" s="46">
        <v>6</v>
      </c>
      <c r="K280" s="46">
        <v>2</v>
      </c>
      <c r="L280" s="46">
        <v>0</v>
      </c>
      <c r="M280" s="46">
        <v>1</v>
      </c>
      <c r="N280" s="46">
        <v>0</v>
      </c>
      <c r="O280" s="46">
        <v>0</v>
      </c>
      <c r="P280" s="46">
        <v>3</v>
      </c>
      <c r="Q280" s="46">
        <v>0</v>
      </c>
      <c r="R280" s="46">
        <v>0</v>
      </c>
      <c r="S280" s="46">
        <v>6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0</v>
      </c>
      <c r="D281" s="46">
        <v>0</v>
      </c>
      <c r="E281" s="46">
        <v>15</v>
      </c>
      <c r="F281" s="46">
        <v>15</v>
      </c>
      <c r="G281" s="46">
        <v>0</v>
      </c>
      <c r="H281" s="46">
        <v>3</v>
      </c>
      <c r="I281" s="46">
        <v>3</v>
      </c>
      <c r="J281" s="46">
        <v>36</v>
      </c>
      <c r="K281" s="46">
        <v>1</v>
      </c>
      <c r="L281" s="46">
        <v>0</v>
      </c>
      <c r="M281" s="46">
        <v>6</v>
      </c>
      <c r="N281" s="46">
        <v>0</v>
      </c>
      <c r="O281" s="46">
        <v>0</v>
      </c>
      <c r="P281" s="46">
        <v>6</v>
      </c>
      <c r="Q281" s="46">
        <v>0</v>
      </c>
      <c r="R281" s="46">
        <v>0</v>
      </c>
      <c r="S281" s="46">
        <v>13</v>
      </c>
      <c r="T281" s="46">
        <v>0</v>
      </c>
      <c r="U281" s="46">
        <v>0</v>
      </c>
      <c r="V281" s="46">
        <v>2</v>
      </c>
      <c r="W281" s="46">
        <v>2</v>
      </c>
      <c r="X281" s="46">
        <v>0</v>
      </c>
      <c r="Y281" s="46">
        <v>0</v>
      </c>
      <c r="Z281" s="46">
        <v>0</v>
      </c>
      <c r="AA281" s="46">
        <v>4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12</v>
      </c>
      <c r="F282" s="46">
        <v>12</v>
      </c>
      <c r="G282" s="46">
        <v>1</v>
      </c>
      <c r="H282" s="46">
        <v>0</v>
      </c>
      <c r="I282" s="46">
        <v>0</v>
      </c>
      <c r="J282" s="46">
        <v>25</v>
      </c>
      <c r="K282" s="46">
        <v>6</v>
      </c>
      <c r="L282" s="46">
        <v>0</v>
      </c>
      <c r="M282" s="46">
        <v>6</v>
      </c>
      <c r="N282" s="46">
        <v>0</v>
      </c>
      <c r="O282" s="46">
        <v>0</v>
      </c>
      <c r="P282" s="46">
        <v>6</v>
      </c>
      <c r="Q282" s="46">
        <v>0</v>
      </c>
      <c r="R282" s="46">
        <v>0</v>
      </c>
      <c r="S282" s="46">
        <v>18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6</v>
      </c>
      <c r="F283" s="46">
        <v>6</v>
      </c>
      <c r="G283" s="46">
        <v>0</v>
      </c>
      <c r="H283" s="46">
        <v>0</v>
      </c>
      <c r="I283" s="46">
        <v>0</v>
      </c>
      <c r="J283" s="46">
        <v>12</v>
      </c>
      <c r="K283" s="46">
        <v>1</v>
      </c>
      <c r="L283" s="46">
        <v>0</v>
      </c>
      <c r="M283" s="46">
        <v>1</v>
      </c>
      <c r="N283" s="46">
        <v>0</v>
      </c>
      <c r="O283" s="46">
        <v>1</v>
      </c>
      <c r="P283" s="46">
        <v>1</v>
      </c>
      <c r="Q283" s="46">
        <v>0</v>
      </c>
      <c r="R283" s="46">
        <v>0</v>
      </c>
      <c r="S283" s="46">
        <v>4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1</v>
      </c>
      <c r="U284" s="46">
        <v>0</v>
      </c>
      <c r="V284" s="46">
        <v>5</v>
      </c>
      <c r="W284" s="46">
        <v>5</v>
      </c>
      <c r="X284" s="46">
        <v>0</v>
      </c>
      <c r="Y284" s="46">
        <v>0</v>
      </c>
      <c r="Z284" s="46">
        <v>0</v>
      </c>
      <c r="AA284" s="46">
        <v>11</v>
      </c>
      <c r="AB284" s="46">
        <v>2</v>
      </c>
      <c r="AC284" s="46">
        <v>0</v>
      </c>
      <c r="AD284" s="46">
        <v>2</v>
      </c>
      <c r="AE284" s="46">
        <v>0</v>
      </c>
      <c r="AF284" s="46">
        <v>0</v>
      </c>
      <c r="AG284" s="46">
        <v>2</v>
      </c>
      <c r="AH284" s="46">
        <v>0</v>
      </c>
      <c r="AI284" s="46">
        <v>0</v>
      </c>
      <c r="AJ284" s="46">
        <v>6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3</v>
      </c>
      <c r="D286" s="46">
        <v>0</v>
      </c>
      <c r="E286" s="46">
        <v>28</v>
      </c>
      <c r="F286" s="46">
        <v>28</v>
      </c>
      <c r="G286" s="46">
        <v>0</v>
      </c>
      <c r="H286" s="46">
        <v>0</v>
      </c>
      <c r="I286" s="46">
        <v>0</v>
      </c>
      <c r="J286" s="46">
        <v>59</v>
      </c>
      <c r="K286" s="46">
        <v>0</v>
      </c>
      <c r="L286" s="46">
        <v>0</v>
      </c>
      <c r="M286" s="46">
        <v>3</v>
      </c>
      <c r="N286" s="46">
        <v>0</v>
      </c>
      <c r="O286" s="46">
        <v>3</v>
      </c>
      <c r="P286" s="46">
        <v>3</v>
      </c>
      <c r="Q286" s="46">
        <v>0</v>
      </c>
      <c r="R286" s="46">
        <v>0</v>
      </c>
      <c r="S286" s="46">
        <v>9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0</v>
      </c>
      <c r="D287" s="46">
        <v>0</v>
      </c>
      <c r="E287" s="46">
        <v>13</v>
      </c>
      <c r="F287" s="46">
        <v>13</v>
      </c>
      <c r="G287" s="46">
        <v>0</v>
      </c>
      <c r="H287" s="46">
        <v>13</v>
      </c>
      <c r="I287" s="46">
        <v>0</v>
      </c>
      <c r="J287" s="46">
        <v>39</v>
      </c>
      <c r="K287" s="46">
        <v>7</v>
      </c>
      <c r="L287" s="46">
        <v>0</v>
      </c>
      <c r="M287" s="46">
        <v>7</v>
      </c>
      <c r="N287" s="46">
        <v>0</v>
      </c>
      <c r="O287" s="46">
        <v>7</v>
      </c>
      <c r="P287" s="46">
        <v>3</v>
      </c>
      <c r="Q287" s="46">
        <v>7</v>
      </c>
      <c r="R287" s="46">
        <v>0</v>
      </c>
      <c r="S287" s="46">
        <v>31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5</v>
      </c>
      <c r="F288" s="46">
        <v>5</v>
      </c>
      <c r="G288" s="46">
        <v>0</v>
      </c>
      <c r="H288" s="46">
        <v>0</v>
      </c>
      <c r="I288" s="46">
        <v>0</v>
      </c>
      <c r="J288" s="46">
        <v>10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12</v>
      </c>
      <c r="F289" s="46">
        <v>11</v>
      </c>
      <c r="G289" s="46">
        <v>0</v>
      </c>
      <c r="H289" s="46">
        <v>11</v>
      </c>
      <c r="I289" s="46">
        <v>2</v>
      </c>
      <c r="J289" s="46">
        <v>36</v>
      </c>
      <c r="K289" s="46">
        <v>0</v>
      </c>
      <c r="L289" s="46">
        <v>0</v>
      </c>
      <c r="M289" s="46">
        <v>4</v>
      </c>
      <c r="N289" s="46">
        <v>0</v>
      </c>
      <c r="O289" s="46">
        <v>0</v>
      </c>
      <c r="P289" s="46">
        <v>4</v>
      </c>
      <c r="Q289" s="46">
        <v>0</v>
      </c>
      <c r="R289" s="46">
        <v>0</v>
      </c>
      <c r="S289" s="46">
        <v>8</v>
      </c>
      <c r="T289" s="46">
        <v>0</v>
      </c>
      <c r="U289" s="46">
        <v>0</v>
      </c>
      <c r="V289" s="46">
        <v>3</v>
      </c>
      <c r="W289" s="46">
        <v>3</v>
      </c>
      <c r="X289" s="46">
        <v>0</v>
      </c>
      <c r="Y289" s="46">
        <v>3</v>
      </c>
      <c r="Z289" s="46">
        <v>0</v>
      </c>
      <c r="AA289" s="46">
        <v>9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5</v>
      </c>
      <c r="F290" s="46">
        <v>5</v>
      </c>
      <c r="G290" s="46">
        <v>0</v>
      </c>
      <c r="H290" s="46">
        <v>0</v>
      </c>
      <c r="I290" s="46">
        <v>0</v>
      </c>
      <c r="J290" s="46">
        <v>10</v>
      </c>
      <c r="K290" s="46">
        <v>1</v>
      </c>
      <c r="L290" s="46">
        <v>0</v>
      </c>
      <c r="M290" s="46">
        <v>1</v>
      </c>
      <c r="N290" s="46">
        <v>0</v>
      </c>
      <c r="O290" s="46">
        <v>1</v>
      </c>
      <c r="P290" s="46">
        <v>1</v>
      </c>
      <c r="Q290" s="46">
        <v>0</v>
      </c>
      <c r="R290" s="46">
        <v>0</v>
      </c>
      <c r="S290" s="46">
        <v>4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3</v>
      </c>
      <c r="D291" s="46">
        <v>20</v>
      </c>
      <c r="E291" s="46">
        <v>121</v>
      </c>
      <c r="F291" s="46">
        <v>121</v>
      </c>
      <c r="G291" s="46">
        <v>9</v>
      </c>
      <c r="H291" s="46">
        <v>2</v>
      </c>
      <c r="I291" s="46">
        <v>0</v>
      </c>
      <c r="J291" s="46">
        <v>276</v>
      </c>
      <c r="K291" s="46">
        <v>14</v>
      </c>
      <c r="L291" s="46">
        <v>0</v>
      </c>
      <c r="M291" s="46">
        <v>9</v>
      </c>
      <c r="N291" s="46">
        <v>0</v>
      </c>
      <c r="O291" s="46">
        <v>0</v>
      </c>
      <c r="P291" s="46">
        <v>18</v>
      </c>
      <c r="Q291" s="46">
        <v>0</v>
      </c>
      <c r="R291" s="46">
        <v>8</v>
      </c>
      <c r="S291" s="46">
        <v>49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24</v>
      </c>
      <c r="E292" s="46">
        <v>24</v>
      </c>
      <c r="F292" s="46">
        <v>24</v>
      </c>
      <c r="G292" s="46">
        <v>0</v>
      </c>
      <c r="H292" s="46">
        <v>24</v>
      </c>
      <c r="I292" s="46">
        <v>0</v>
      </c>
      <c r="J292" s="46">
        <v>96</v>
      </c>
      <c r="K292" s="46">
        <v>15</v>
      </c>
      <c r="L292" s="46">
        <v>0</v>
      </c>
      <c r="M292" s="46">
        <v>7</v>
      </c>
      <c r="N292" s="46">
        <v>0</v>
      </c>
      <c r="O292" s="46">
        <v>24</v>
      </c>
      <c r="P292" s="46">
        <v>24</v>
      </c>
      <c r="Q292" s="46">
        <v>1</v>
      </c>
      <c r="R292" s="46">
        <v>0</v>
      </c>
      <c r="S292" s="46">
        <v>71</v>
      </c>
      <c r="T292" s="46">
        <v>2</v>
      </c>
      <c r="U292" s="46">
        <v>20</v>
      </c>
      <c r="V292" s="46">
        <v>20</v>
      </c>
      <c r="W292" s="46">
        <v>20</v>
      </c>
      <c r="X292" s="46">
        <v>0</v>
      </c>
      <c r="Y292" s="46">
        <v>20</v>
      </c>
      <c r="Z292" s="46">
        <v>0</v>
      </c>
      <c r="AA292" s="46">
        <v>82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1</v>
      </c>
      <c r="D293" s="46">
        <v>0</v>
      </c>
      <c r="E293" s="46">
        <v>17</v>
      </c>
      <c r="F293" s="46">
        <v>17</v>
      </c>
      <c r="G293" s="46">
        <v>0</v>
      </c>
      <c r="H293" s="46">
        <v>8</v>
      </c>
      <c r="I293" s="46">
        <v>4</v>
      </c>
      <c r="J293" s="46">
        <v>47</v>
      </c>
      <c r="K293" s="46">
        <v>4</v>
      </c>
      <c r="L293" s="46">
        <v>0</v>
      </c>
      <c r="M293" s="46">
        <v>3</v>
      </c>
      <c r="N293" s="46">
        <v>0</v>
      </c>
      <c r="O293" s="46">
        <v>4</v>
      </c>
      <c r="P293" s="46">
        <v>4</v>
      </c>
      <c r="Q293" s="46">
        <v>0</v>
      </c>
      <c r="R293" s="46">
        <v>1</v>
      </c>
      <c r="S293" s="46">
        <v>16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1</v>
      </c>
      <c r="D294" s="46">
        <v>5</v>
      </c>
      <c r="E294" s="46">
        <v>12</v>
      </c>
      <c r="F294" s="46">
        <v>12</v>
      </c>
      <c r="G294" s="46">
        <v>1</v>
      </c>
      <c r="H294" s="46">
        <v>0</v>
      </c>
      <c r="I294" s="46">
        <v>0</v>
      </c>
      <c r="J294" s="46">
        <v>31</v>
      </c>
      <c r="K294" s="46">
        <v>5</v>
      </c>
      <c r="L294" s="46">
        <v>0</v>
      </c>
      <c r="M294" s="46">
        <v>5</v>
      </c>
      <c r="N294" s="46">
        <v>0</v>
      </c>
      <c r="O294" s="46">
        <v>5</v>
      </c>
      <c r="P294" s="46">
        <v>5</v>
      </c>
      <c r="Q294" s="46">
        <v>0</v>
      </c>
      <c r="R294" s="46">
        <v>0</v>
      </c>
      <c r="S294" s="46">
        <v>20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0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1</v>
      </c>
      <c r="D295" s="46">
        <v>0</v>
      </c>
      <c r="E295" s="46">
        <v>6</v>
      </c>
      <c r="F295" s="46">
        <v>6</v>
      </c>
      <c r="G295" s="46">
        <v>0</v>
      </c>
      <c r="H295" s="46">
        <v>6</v>
      </c>
      <c r="I295" s="46">
        <v>0</v>
      </c>
      <c r="J295" s="46">
        <v>19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40</v>
      </c>
      <c r="E296" s="46">
        <v>40</v>
      </c>
      <c r="F296" s="46">
        <v>40</v>
      </c>
      <c r="G296" s="46">
        <v>0</v>
      </c>
      <c r="H296" s="46">
        <v>40</v>
      </c>
      <c r="I296" s="46">
        <v>0</v>
      </c>
      <c r="J296" s="46">
        <v>160</v>
      </c>
      <c r="K296" s="46">
        <v>20</v>
      </c>
      <c r="L296" s="46">
        <v>0</v>
      </c>
      <c r="M296" s="46">
        <v>5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25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1</v>
      </c>
      <c r="D297" s="46">
        <v>0</v>
      </c>
      <c r="E297" s="46">
        <v>23</v>
      </c>
      <c r="F297" s="46">
        <v>23</v>
      </c>
      <c r="G297" s="46">
        <v>0</v>
      </c>
      <c r="H297" s="46">
        <v>3</v>
      </c>
      <c r="I297" s="46">
        <v>3</v>
      </c>
      <c r="J297" s="46">
        <v>53</v>
      </c>
      <c r="K297" s="46">
        <v>2</v>
      </c>
      <c r="L297" s="46">
        <v>0</v>
      </c>
      <c r="M297" s="46">
        <v>1</v>
      </c>
      <c r="N297" s="46">
        <v>0</v>
      </c>
      <c r="O297" s="46">
        <v>10</v>
      </c>
      <c r="P297" s="46">
        <v>5</v>
      </c>
      <c r="Q297" s="46">
        <v>0</v>
      </c>
      <c r="R297" s="46">
        <v>0</v>
      </c>
      <c r="S297" s="46">
        <v>18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29</v>
      </c>
      <c r="F298" s="46">
        <v>29</v>
      </c>
      <c r="G298" s="46">
        <v>0</v>
      </c>
      <c r="H298" s="46">
        <v>29</v>
      </c>
      <c r="I298" s="46">
        <v>0</v>
      </c>
      <c r="J298" s="46">
        <v>87</v>
      </c>
      <c r="K298" s="46">
        <v>1</v>
      </c>
      <c r="L298" s="46">
        <v>1</v>
      </c>
      <c r="M298" s="46">
        <v>1</v>
      </c>
      <c r="N298" s="46">
        <v>0</v>
      </c>
      <c r="O298" s="46">
        <v>1</v>
      </c>
      <c r="P298" s="46">
        <v>1</v>
      </c>
      <c r="Q298" s="46">
        <v>0</v>
      </c>
      <c r="R298" s="46">
        <v>0</v>
      </c>
      <c r="S298" s="46">
        <v>5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8</v>
      </c>
      <c r="F299" s="46">
        <v>7</v>
      </c>
      <c r="G299" s="46">
        <v>0</v>
      </c>
      <c r="H299" s="46">
        <v>0</v>
      </c>
      <c r="I299" s="46">
        <v>0</v>
      </c>
      <c r="J299" s="46">
        <v>15</v>
      </c>
      <c r="K299" s="46">
        <v>1</v>
      </c>
      <c r="L299" s="46">
        <v>0</v>
      </c>
      <c r="M299" s="46">
        <v>0</v>
      </c>
      <c r="N299" s="46">
        <v>1</v>
      </c>
      <c r="O299" s="46">
        <v>1</v>
      </c>
      <c r="P299" s="46">
        <v>1</v>
      </c>
      <c r="Q299" s="46">
        <v>0</v>
      </c>
      <c r="R299" s="46">
        <v>0</v>
      </c>
      <c r="S299" s="46">
        <v>4</v>
      </c>
      <c r="T299" s="46">
        <v>0</v>
      </c>
      <c r="U299" s="46">
        <v>0</v>
      </c>
      <c r="V299" s="46">
        <v>1</v>
      </c>
      <c r="W299" s="46">
        <v>1</v>
      </c>
      <c r="X299" s="46">
        <v>0</v>
      </c>
      <c r="Y299" s="46">
        <v>0</v>
      </c>
      <c r="Z299" s="46">
        <v>0</v>
      </c>
      <c r="AA299" s="46">
        <v>2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2</v>
      </c>
      <c r="F300" s="46">
        <v>2</v>
      </c>
      <c r="G300" s="46">
        <v>0</v>
      </c>
      <c r="H300" s="46">
        <v>1</v>
      </c>
      <c r="I300" s="46">
        <v>0</v>
      </c>
      <c r="J300" s="46">
        <v>5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21</v>
      </c>
      <c r="E301" s="46">
        <v>21</v>
      </c>
      <c r="F301" s="46">
        <v>21</v>
      </c>
      <c r="G301" s="46">
        <v>0</v>
      </c>
      <c r="H301" s="46">
        <v>0</v>
      </c>
      <c r="I301" s="46">
        <v>0</v>
      </c>
      <c r="J301" s="46">
        <v>63</v>
      </c>
      <c r="K301" s="46">
        <v>35</v>
      </c>
      <c r="L301" s="46">
        <v>35</v>
      </c>
      <c r="M301" s="46">
        <v>35</v>
      </c>
      <c r="N301" s="46">
        <v>0</v>
      </c>
      <c r="O301" s="46">
        <v>35</v>
      </c>
      <c r="P301" s="46">
        <v>35</v>
      </c>
      <c r="Q301" s="46">
        <v>0</v>
      </c>
      <c r="R301" s="46">
        <v>0</v>
      </c>
      <c r="S301" s="46">
        <v>175</v>
      </c>
      <c r="T301" s="46">
        <v>0</v>
      </c>
      <c r="U301" s="46">
        <v>14</v>
      </c>
      <c r="V301" s="46">
        <v>14</v>
      </c>
      <c r="W301" s="46">
        <v>14</v>
      </c>
      <c r="X301" s="46">
        <v>0</v>
      </c>
      <c r="Y301" s="46">
        <v>0</v>
      </c>
      <c r="Z301" s="46">
        <v>0</v>
      </c>
      <c r="AA301" s="46">
        <v>42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0</v>
      </c>
      <c r="D302" s="46">
        <v>0</v>
      </c>
      <c r="E302" s="46">
        <v>27</v>
      </c>
      <c r="F302" s="46">
        <v>27</v>
      </c>
      <c r="G302" s="46">
        <v>0</v>
      </c>
      <c r="H302" s="46">
        <v>0</v>
      </c>
      <c r="I302" s="46">
        <v>0</v>
      </c>
      <c r="J302" s="46">
        <v>54</v>
      </c>
      <c r="K302" s="46">
        <v>0</v>
      </c>
      <c r="L302" s="46">
        <v>0</v>
      </c>
      <c r="M302" s="46">
        <v>2</v>
      </c>
      <c r="N302" s="46">
        <v>0</v>
      </c>
      <c r="O302" s="46">
        <v>0</v>
      </c>
      <c r="P302" s="46">
        <v>0</v>
      </c>
      <c r="Q302" s="46">
        <v>5</v>
      </c>
      <c r="R302" s="46">
        <v>0</v>
      </c>
      <c r="S302" s="46">
        <v>7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1</v>
      </c>
      <c r="AE302" s="46">
        <v>0</v>
      </c>
      <c r="AF302" s="46">
        <v>0</v>
      </c>
      <c r="AG302" s="46">
        <v>0</v>
      </c>
      <c r="AH302" s="46">
        <v>3</v>
      </c>
      <c r="AI302" s="46">
        <v>0</v>
      </c>
      <c r="AJ302" s="46">
        <v>4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12</v>
      </c>
      <c r="F304" s="46">
        <v>12</v>
      </c>
      <c r="G304" s="46">
        <v>1</v>
      </c>
      <c r="H304" s="46">
        <v>0</v>
      </c>
      <c r="I304" s="46">
        <v>0</v>
      </c>
      <c r="J304" s="46">
        <v>25</v>
      </c>
      <c r="K304" s="46">
        <v>4</v>
      </c>
      <c r="L304" s="46">
        <v>0</v>
      </c>
      <c r="M304" s="46">
        <v>2</v>
      </c>
      <c r="N304" s="46">
        <v>1</v>
      </c>
      <c r="O304" s="46">
        <v>0</v>
      </c>
      <c r="P304" s="46">
        <v>4</v>
      </c>
      <c r="Q304" s="46">
        <v>0</v>
      </c>
      <c r="R304" s="46">
        <v>0</v>
      </c>
      <c r="S304" s="46">
        <v>11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1</v>
      </c>
      <c r="D306" s="46">
        <v>0</v>
      </c>
      <c r="E306" s="46">
        <v>20</v>
      </c>
      <c r="F306" s="46">
        <v>20</v>
      </c>
      <c r="G306" s="46">
        <v>0</v>
      </c>
      <c r="H306" s="46">
        <v>0</v>
      </c>
      <c r="I306" s="46">
        <v>8</v>
      </c>
      <c r="J306" s="46">
        <v>49</v>
      </c>
      <c r="K306" s="46">
        <v>8</v>
      </c>
      <c r="L306" s="46">
        <v>0</v>
      </c>
      <c r="M306" s="46">
        <v>17</v>
      </c>
      <c r="N306" s="46">
        <v>0</v>
      </c>
      <c r="O306" s="46">
        <v>14</v>
      </c>
      <c r="P306" s="46">
        <v>14</v>
      </c>
      <c r="Q306" s="46">
        <v>0</v>
      </c>
      <c r="R306" s="46">
        <v>0</v>
      </c>
      <c r="S306" s="46">
        <v>53</v>
      </c>
      <c r="T306" s="46">
        <v>4</v>
      </c>
      <c r="U306" s="46">
        <v>0</v>
      </c>
      <c r="V306" s="46">
        <v>15</v>
      </c>
      <c r="W306" s="46">
        <v>15</v>
      </c>
      <c r="X306" s="46">
        <v>0</v>
      </c>
      <c r="Y306" s="46">
        <v>0</v>
      </c>
      <c r="Z306" s="46">
        <v>8</v>
      </c>
      <c r="AA306" s="46">
        <v>42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0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9</v>
      </c>
      <c r="F307" s="46">
        <v>9</v>
      </c>
      <c r="G307" s="46">
        <v>1</v>
      </c>
      <c r="H307" s="46">
        <v>0</v>
      </c>
      <c r="I307" s="46">
        <v>2</v>
      </c>
      <c r="J307" s="46">
        <v>21</v>
      </c>
      <c r="K307" s="46">
        <v>3</v>
      </c>
      <c r="L307" s="46">
        <v>0</v>
      </c>
      <c r="M307" s="46">
        <v>0</v>
      </c>
      <c r="N307" s="46">
        <v>0</v>
      </c>
      <c r="O307" s="46">
        <v>3</v>
      </c>
      <c r="P307" s="46">
        <v>3</v>
      </c>
      <c r="Q307" s="46">
        <v>0</v>
      </c>
      <c r="R307" s="46">
        <v>0</v>
      </c>
      <c r="S307" s="46">
        <v>9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0</v>
      </c>
      <c r="E308" s="46">
        <v>0</v>
      </c>
      <c r="F308" s="46">
        <v>0</v>
      </c>
      <c r="G308" s="46">
        <v>0</v>
      </c>
      <c r="H308" s="46">
        <v>0</v>
      </c>
      <c r="I308" s="46">
        <v>0</v>
      </c>
      <c r="J308" s="46">
        <v>0</v>
      </c>
      <c r="K308" s="46">
        <v>13</v>
      </c>
      <c r="L308" s="46">
        <v>0</v>
      </c>
      <c r="M308" s="46">
        <v>13</v>
      </c>
      <c r="N308" s="46">
        <v>0</v>
      </c>
      <c r="O308" s="46">
        <v>0</v>
      </c>
      <c r="P308" s="46">
        <v>0</v>
      </c>
      <c r="Q308" s="46">
        <v>13</v>
      </c>
      <c r="R308" s="46">
        <v>13</v>
      </c>
      <c r="S308" s="46">
        <v>52</v>
      </c>
      <c r="T308" s="46">
        <v>1</v>
      </c>
      <c r="U308" s="46">
        <v>72</v>
      </c>
      <c r="V308" s="46">
        <v>72</v>
      </c>
      <c r="W308" s="46">
        <v>72</v>
      </c>
      <c r="X308" s="46">
        <v>0</v>
      </c>
      <c r="Y308" s="46">
        <v>56</v>
      </c>
      <c r="Z308" s="46">
        <v>72</v>
      </c>
      <c r="AA308" s="46">
        <v>345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6</v>
      </c>
      <c r="F309" s="46">
        <v>6</v>
      </c>
      <c r="G309" s="46">
        <v>0</v>
      </c>
      <c r="H309" s="46">
        <v>0</v>
      </c>
      <c r="I309" s="46">
        <v>0</v>
      </c>
      <c r="J309" s="46">
        <v>12</v>
      </c>
      <c r="K309" s="46">
        <v>3</v>
      </c>
      <c r="L309" s="46">
        <v>0</v>
      </c>
      <c r="M309" s="46">
        <v>0</v>
      </c>
      <c r="N309" s="46">
        <v>0</v>
      </c>
      <c r="O309" s="46">
        <v>4</v>
      </c>
      <c r="P309" s="46">
        <v>4</v>
      </c>
      <c r="Q309" s="46">
        <v>0</v>
      </c>
      <c r="R309" s="46">
        <v>0</v>
      </c>
      <c r="S309" s="46">
        <v>11</v>
      </c>
      <c r="T309" s="46">
        <v>0</v>
      </c>
      <c r="U309" s="46">
        <v>0</v>
      </c>
      <c r="V309" s="46">
        <v>6</v>
      </c>
      <c r="W309" s="46">
        <v>6</v>
      </c>
      <c r="X309" s="46">
        <v>0</v>
      </c>
      <c r="Y309" s="46">
        <v>0</v>
      </c>
      <c r="Z309" s="46">
        <v>0</v>
      </c>
      <c r="AA309" s="46">
        <v>12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1</v>
      </c>
      <c r="E310" s="46">
        <v>2</v>
      </c>
      <c r="F310" s="46">
        <v>2</v>
      </c>
      <c r="G310" s="46">
        <v>1</v>
      </c>
      <c r="H310" s="46">
        <v>0</v>
      </c>
      <c r="I310" s="46">
        <v>0</v>
      </c>
      <c r="J310" s="46">
        <v>6</v>
      </c>
      <c r="K310" s="46">
        <v>1</v>
      </c>
      <c r="L310" s="46">
        <v>0</v>
      </c>
      <c r="M310" s="46">
        <v>0</v>
      </c>
      <c r="N310" s="46">
        <v>0</v>
      </c>
      <c r="O310" s="46">
        <v>1</v>
      </c>
      <c r="P310" s="46">
        <v>1</v>
      </c>
      <c r="Q310" s="46">
        <v>0</v>
      </c>
      <c r="R310" s="46">
        <v>0</v>
      </c>
      <c r="S310" s="46">
        <v>3</v>
      </c>
      <c r="T310" s="46">
        <v>0</v>
      </c>
      <c r="U310" s="46">
        <v>2</v>
      </c>
      <c r="V310" s="46">
        <v>6</v>
      </c>
      <c r="W310" s="46">
        <v>6</v>
      </c>
      <c r="X310" s="46">
        <v>0</v>
      </c>
      <c r="Y310" s="46">
        <v>0</v>
      </c>
      <c r="Z310" s="46">
        <v>0</v>
      </c>
      <c r="AA310" s="46">
        <v>14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0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46</v>
      </c>
      <c r="F311" s="46">
        <v>46</v>
      </c>
      <c r="G311" s="46">
        <v>0</v>
      </c>
      <c r="H311" s="46">
        <v>0</v>
      </c>
      <c r="I311" s="46">
        <v>0</v>
      </c>
      <c r="J311" s="46">
        <v>92</v>
      </c>
      <c r="K311" s="46">
        <v>8</v>
      </c>
      <c r="L311" s="46">
        <v>0</v>
      </c>
      <c r="M311" s="46">
        <v>4</v>
      </c>
      <c r="N311" s="46">
        <v>0</v>
      </c>
      <c r="O311" s="46">
        <v>8</v>
      </c>
      <c r="P311" s="46">
        <v>8</v>
      </c>
      <c r="Q311" s="46">
        <v>0</v>
      </c>
      <c r="R311" s="46">
        <v>0</v>
      </c>
      <c r="S311" s="46">
        <v>28</v>
      </c>
      <c r="T311" s="46">
        <v>9</v>
      </c>
      <c r="U311" s="46">
        <v>0</v>
      </c>
      <c r="V311" s="46">
        <v>0</v>
      </c>
      <c r="W311" s="46">
        <v>0</v>
      </c>
      <c r="X311" s="46">
        <v>2</v>
      </c>
      <c r="Y311" s="46">
        <v>20</v>
      </c>
      <c r="Z311" s="46">
        <v>5</v>
      </c>
      <c r="AA311" s="46">
        <v>36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3</v>
      </c>
      <c r="D312" s="46">
        <v>0</v>
      </c>
      <c r="E312" s="46">
        <v>99</v>
      </c>
      <c r="F312" s="46">
        <v>104</v>
      </c>
      <c r="G312" s="46">
        <v>0</v>
      </c>
      <c r="H312" s="46">
        <v>0</v>
      </c>
      <c r="I312" s="46">
        <v>2</v>
      </c>
      <c r="J312" s="46">
        <v>208</v>
      </c>
      <c r="K312" s="46">
        <v>34</v>
      </c>
      <c r="L312" s="46">
        <v>0</v>
      </c>
      <c r="M312" s="46">
        <v>35</v>
      </c>
      <c r="N312" s="46">
        <v>0</v>
      </c>
      <c r="O312" s="46">
        <v>10</v>
      </c>
      <c r="P312" s="46">
        <v>35</v>
      </c>
      <c r="Q312" s="46">
        <v>0</v>
      </c>
      <c r="R312" s="46">
        <v>6</v>
      </c>
      <c r="S312" s="46">
        <v>120</v>
      </c>
      <c r="T312" s="46">
        <v>4</v>
      </c>
      <c r="U312" s="46">
        <v>0</v>
      </c>
      <c r="V312" s="46">
        <v>84</v>
      </c>
      <c r="W312" s="46">
        <v>69</v>
      </c>
      <c r="X312" s="46">
        <v>0</v>
      </c>
      <c r="Y312" s="46">
        <v>0</v>
      </c>
      <c r="Z312" s="46">
        <v>3</v>
      </c>
      <c r="AA312" s="46">
        <v>160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12</v>
      </c>
      <c r="F313" s="46">
        <v>11</v>
      </c>
      <c r="G313" s="46">
        <v>4</v>
      </c>
      <c r="H313" s="46">
        <v>0</v>
      </c>
      <c r="I313" s="46">
        <v>1</v>
      </c>
      <c r="J313" s="46">
        <v>28</v>
      </c>
      <c r="K313" s="46">
        <v>1</v>
      </c>
      <c r="L313" s="46">
        <v>0</v>
      </c>
      <c r="M313" s="46">
        <v>1</v>
      </c>
      <c r="N313" s="46">
        <v>0</v>
      </c>
      <c r="O313" s="46">
        <v>1</v>
      </c>
      <c r="P313" s="46">
        <v>0</v>
      </c>
      <c r="Q313" s="46">
        <v>0</v>
      </c>
      <c r="R313" s="46">
        <v>0</v>
      </c>
      <c r="S313" s="46">
        <v>3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5</v>
      </c>
      <c r="E314" s="46">
        <v>5</v>
      </c>
      <c r="F314" s="46">
        <v>0</v>
      </c>
      <c r="G314" s="46">
        <v>0</v>
      </c>
      <c r="H314" s="46">
        <v>0</v>
      </c>
      <c r="I314" s="46">
        <v>0</v>
      </c>
      <c r="J314" s="46">
        <v>10</v>
      </c>
      <c r="K314" s="46">
        <v>0</v>
      </c>
      <c r="L314" s="46">
        <v>0</v>
      </c>
      <c r="M314" s="46">
        <v>10</v>
      </c>
      <c r="N314" s="46">
        <v>0</v>
      </c>
      <c r="O314" s="46">
        <v>0</v>
      </c>
      <c r="P314" s="46">
        <v>10</v>
      </c>
      <c r="Q314" s="46">
        <v>0</v>
      </c>
      <c r="R314" s="46">
        <v>0</v>
      </c>
      <c r="S314" s="46">
        <v>20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13</v>
      </c>
      <c r="G315" s="46">
        <v>10</v>
      </c>
      <c r="H315" s="46">
        <v>0</v>
      </c>
      <c r="I315" s="46">
        <v>0</v>
      </c>
      <c r="J315" s="46">
        <v>23</v>
      </c>
      <c r="K315" s="46">
        <v>3</v>
      </c>
      <c r="L315" s="46">
        <v>0</v>
      </c>
      <c r="M315" s="46">
        <v>0</v>
      </c>
      <c r="N315" s="46">
        <v>0</v>
      </c>
      <c r="O315" s="46">
        <v>0</v>
      </c>
      <c r="P315" s="46">
        <v>3</v>
      </c>
      <c r="Q315" s="46">
        <v>0</v>
      </c>
      <c r="R315" s="46">
        <v>0</v>
      </c>
      <c r="S315" s="46">
        <v>6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10</v>
      </c>
      <c r="F316" s="46">
        <v>10</v>
      </c>
      <c r="G316" s="46">
        <v>0</v>
      </c>
      <c r="H316" s="46">
        <v>0</v>
      </c>
      <c r="I316" s="46">
        <v>0</v>
      </c>
      <c r="J316" s="46">
        <v>20</v>
      </c>
      <c r="K316" s="46">
        <v>4</v>
      </c>
      <c r="L316" s="46">
        <v>0</v>
      </c>
      <c r="M316" s="46">
        <v>4</v>
      </c>
      <c r="N316" s="46">
        <v>0</v>
      </c>
      <c r="O316" s="46">
        <v>0</v>
      </c>
      <c r="P316" s="46">
        <v>4</v>
      </c>
      <c r="Q316" s="46">
        <v>0</v>
      </c>
      <c r="R316" s="46">
        <v>0</v>
      </c>
      <c r="S316" s="46">
        <v>12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17</v>
      </c>
      <c r="F317" s="46">
        <v>17</v>
      </c>
      <c r="G317" s="46">
        <v>0</v>
      </c>
      <c r="H317" s="46">
        <v>17</v>
      </c>
      <c r="I317" s="46">
        <v>0</v>
      </c>
      <c r="J317" s="46">
        <v>51</v>
      </c>
      <c r="K317" s="46">
        <v>2</v>
      </c>
      <c r="L317" s="46">
        <v>0</v>
      </c>
      <c r="M317" s="46">
        <v>0</v>
      </c>
      <c r="N317" s="46">
        <v>0</v>
      </c>
      <c r="O317" s="46">
        <v>0</v>
      </c>
      <c r="P317" s="46">
        <v>2</v>
      </c>
      <c r="Q317" s="46">
        <v>0</v>
      </c>
      <c r="R317" s="46">
        <v>0</v>
      </c>
      <c r="S317" s="46">
        <v>4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6</v>
      </c>
      <c r="E318" s="46">
        <v>16</v>
      </c>
      <c r="F318" s="46">
        <v>12</v>
      </c>
      <c r="G318" s="46">
        <v>0</v>
      </c>
      <c r="H318" s="46">
        <v>0</v>
      </c>
      <c r="I318" s="46">
        <v>0</v>
      </c>
      <c r="J318" s="46">
        <v>34</v>
      </c>
      <c r="K318" s="46">
        <v>3</v>
      </c>
      <c r="L318" s="46">
        <v>2</v>
      </c>
      <c r="M318" s="46">
        <v>5</v>
      </c>
      <c r="N318" s="46">
        <v>1</v>
      </c>
      <c r="O318" s="46">
        <v>5</v>
      </c>
      <c r="P318" s="46">
        <v>5</v>
      </c>
      <c r="Q318" s="46">
        <v>0</v>
      </c>
      <c r="R318" s="46">
        <v>0</v>
      </c>
      <c r="S318" s="46">
        <v>21</v>
      </c>
      <c r="T318" s="46">
        <v>0</v>
      </c>
      <c r="U318" s="46">
        <v>15</v>
      </c>
      <c r="V318" s="46">
        <v>11</v>
      </c>
      <c r="W318" s="46">
        <v>14</v>
      </c>
      <c r="X318" s="46">
        <v>0</v>
      </c>
      <c r="Y318" s="46">
        <v>0</v>
      </c>
      <c r="Z318" s="46">
        <v>0</v>
      </c>
      <c r="AA318" s="46">
        <v>40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5</v>
      </c>
      <c r="F319" s="46">
        <v>5</v>
      </c>
      <c r="G319" s="46">
        <v>0</v>
      </c>
      <c r="H319" s="46">
        <v>0</v>
      </c>
      <c r="I319" s="46">
        <v>0</v>
      </c>
      <c r="J319" s="46">
        <v>10</v>
      </c>
      <c r="K319" s="46">
        <v>2</v>
      </c>
      <c r="L319" s="46">
        <v>0</v>
      </c>
      <c r="M319" s="46">
        <v>5</v>
      </c>
      <c r="N319" s="46">
        <v>0</v>
      </c>
      <c r="O319" s="46">
        <v>2</v>
      </c>
      <c r="P319" s="46">
        <v>2</v>
      </c>
      <c r="Q319" s="46">
        <v>0</v>
      </c>
      <c r="R319" s="46">
        <v>0</v>
      </c>
      <c r="S319" s="46">
        <v>11</v>
      </c>
      <c r="T319" s="46">
        <v>2</v>
      </c>
      <c r="U319" s="46">
        <v>0</v>
      </c>
      <c r="V319" s="46">
        <v>19</v>
      </c>
      <c r="W319" s="46">
        <v>19</v>
      </c>
      <c r="X319" s="46">
        <v>2</v>
      </c>
      <c r="Y319" s="46">
        <v>0</v>
      </c>
      <c r="Z319" s="46">
        <v>4</v>
      </c>
      <c r="AA319" s="46">
        <v>46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16</v>
      </c>
      <c r="W320" s="46">
        <v>15</v>
      </c>
      <c r="X320" s="46">
        <v>1</v>
      </c>
      <c r="Y320" s="46">
        <v>0</v>
      </c>
      <c r="Z320" s="46">
        <v>1</v>
      </c>
      <c r="AA320" s="46">
        <v>33</v>
      </c>
      <c r="AB320" s="46">
        <v>4</v>
      </c>
      <c r="AC320" s="46">
        <v>0</v>
      </c>
      <c r="AD320" s="46">
        <v>2</v>
      </c>
      <c r="AE320" s="46">
        <v>0</v>
      </c>
      <c r="AF320" s="46">
        <v>0</v>
      </c>
      <c r="AG320" s="46">
        <v>6</v>
      </c>
      <c r="AH320" s="46">
        <v>0</v>
      </c>
      <c r="AI320" s="46">
        <v>0</v>
      </c>
      <c r="AJ320" s="46">
        <v>12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12</v>
      </c>
      <c r="F321" s="46">
        <v>12</v>
      </c>
      <c r="G321" s="46">
        <v>0</v>
      </c>
      <c r="H321" s="46">
        <v>0</v>
      </c>
      <c r="I321" s="46">
        <v>0</v>
      </c>
      <c r="J321" s="46">
        <v>24</v>
      </c>
      <c r="K321" s="46">
        <v>1</v>
      </c>
      <c r="L321" s="46">
        <v>0</v>
      </c>
      <c r="M321" s="46">
        <v>1</v>
      </c>
      <c r="N321" s="46">
        <v>0</v>
      </c>
      <c r="O321" s="46">
        <v>1</v>
      </c>
      <c r="P321" s="46">
        <v>1</v>
      </c>
      <c r="Q321" s="46">
        <v>0</v>
      </c>
      <c r="R321" s="46">
        <v>0</v>
      </c>
      <c r="S321" s="46">
        <v>4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2</v>
      </c>
      <c r="E322" s="46">
        <v>4</v>
      </c>
      <c r="F322" s="46">
        <v>4</v>
      </c>
      <c r="G322" s="46">
        <v>0</v>
      </c>
      <c r="H322" s="46">
        <v>0</v>
      </c>
      <c r="I322" s="46">
        <v>0</v>
      </c>
      <c r="J322" s="46">
        <v>10</v>
      </c>
      <c r="K322" s="46">
        <v>3</v>
      </c>
      <c r="L322" s="46">
        <v>0</v>
      </c>
      <c r="M322" s="46">
        <v>3</v>
      </c>
      <c r="N322" s="46">
        <v>0</v>
      </c>
      <c r="O322" s="46">
        <v>3</v>
      </c>
      <c r="P322" s="46">
        <v>3</v>
      </c>
      <c r="Q322" s="46">
        <v>0</v>
      </c>
      <c r="R322" s="46">
        <v>0</v>
      </c>
      <c r="S322" s="46">
        <v>12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3</v>
      </c>
      <c r="F323" s="46">
        <v>3</v>
      </c>
      <c r="G323" s="46">
        <v>0</v>
      </c>
      <c r="H323" s="46">
        <v>6</v>
      </c>
      <c r="I323" s="46">
        <v>0</v>
      </c>
      <c r="J323" s="46">
        <v>12</v>
      </c>
      <c r="K323" s="46">
        <v>3</v>
      </c>
      <c r="L323" s="46">
        <v>0</v>
      </c>
      <c r="M323" s="46">
        <v>0</v>
      </c>
      <c r="N323" s="46">
        <v>0</v>
      </c>
      <c r="O323" s="46">
        <v>0</v>
      </c>
      <c r="P323" s="46">
        <v>3</v>
      </c>
      <c r="Q323" s="46">
        <v>0</v>
      </c>
      <c r="R323" s="46">
        <v>3</v>
      </c>
      <c r="S323" s="46">
        <v>9</v>
      </c>
      <c r="T323" s="46">
        <v>0</v>
      </c>
      <c r="U323" s="46">
        <v>0</v>
      </c>
      <c r="V323" s="46">
        <v>6</v>
      </c>
      <c r="W323" s="46">
        <v>6</v>
      </c>
      <c r="X323" s="46">
        <v>0</v>
      </c>
      <c r="Y323" s="46">
        <v>3</v>
      </c>
      <c r="Z323" s="46">
        <v>0</v>
      </c>
      <c r="AA323" s="46">
        <v>15</v>
      </c>
      <c r="AB323" s="46">
        <v>6</v>
      </c>
      <c r="AC323" s="46">
        <v>0</v>
      </c>
      <c r="AD323" s="46">
        <v>0</v>
      </c>
      <c r="AE323" s="46">
        <v>0</v>
      </c>
      <c r="AF323" s="46">
        <v>0</v>
      </c>
      <c r="AG323" s="46">
        <v>6</v>
      </c>
      <c r="AH323" s="46">
        <v>0</v>
      </c>
      <c r="AI323" s="46">
        <v>6</v>
      </c>
      <c r="AJ323" s="46">
        <v>18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21</v>
      </c>
      <c r="F324" s="46">
        <v>21</v>
      </c>
      <c r="G324" s="46">
        <v>0</v>
      </c>
      <c r="H324" s="46">
        <v>6</v>
      </c>
      <c r="I324" s="46">
        <v>0</v>
      </c>
      <c r="J324" s="46">
        <v>48</v>
      </c>
      <c r="K324" s="46">
        <v>1</v>
      </c>
      <c r="L324" s="46">
        <v>0</v>
      </c>
      <c r="M324" s="46">
        <v>3</v>
      </c>
      <c r="N324" s="46">
        <v>0</v>
      </c>
      <c r="O324" s="46">
        <v>2</v>
      </c>
      <c r="P324" s="46">
        <v>2</v>
      </c>
      <c r="Q324" s="46">
        <v>0</v>
      </c>
      <c r="R324" s="46">
        <v>1</v>
      </c>
      <c r="S324" s="46">
        <v>9</v>
      </c>
      <c r="T324" s="46">
        <v>0</v>
      </c>
      <c r="U324" s="46">
        <v>0</v>
      </c>
      <c r="V324" s="46">
        <v>1</v>
      </c>
      <c r="W324" s="46">
        <v>1</v>
      </c>
      <c r="X324" s="46">
        <v>0</v>
      </c>
      <c r="Y324" s="46">
        <v>2</v>
      </c>
      <c r="Z324" s="46">
        <v>0</v>
      </c>
      <c r="AA324" s="46">
        <v>4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3</v>
      </c>
      <c r="F325" s="46">
        <v>3</v>
      </c>
      <c r="G325" s="46">
        <v>0</v>
      </c>
      <c r="H325" s="46">
        <v>1</v>
      </c>
      <c r="I325" s="46">
        <v>0</v>
      </c>
      <c r="J325" s="46">
        <v>7</v>
      </c>
      <c r="K325" s="46">
        <v>1</v>
      </c>
      <c r="L325" s="46">
        <v>0</v>
      </c>
      <c r="M325" s="46">
        <v>1</v>
      </c>
      <c r="N325" s="46">
        <v>0</v>
      </c>
      <c r="O325" s="46">
        <v>0</v>
      </c>
      <c r="P325" s="46">
        <v>1</v>
      </c>
      <c r="Q325" s="46">
        <v>0</v>
      </c>
      <c r="R325" s="46">
        <v>0</v>
      </c>
      <c r="S325" s="46">
        <v>3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3</v>
      </c>
      <c r="F326" s="46">
        <v>3</v>
      </c>
      <c r="G326" s="46">
        <v>0</v>
      </c>
      <c r="H326" s="46">
        <v>0</v>
      </c>
      <c r="I326" s="46">
        <v>0</v>
      </c>
      <c r="J326" s="46">
        <v>6</v>
      </c>
      <c r="K326" s="46">
        <v>1</v>
      </c>
      <c r="L326" s="46">
        <v>0</v>
      </c>
      <c r="M326" s="46">
        <v>1</v>
      </c>
      <c r="N326" s="46">
        <v>0</v>
      </c>
      <c r="O326" s="46">
        <v>1</v>
      </c>
      <c r="P326" s="46">
        <v>1</v>
      </c>
      <c r="Q326" s="46">
        <v>0</v>
      </c>
      <c r="R326" s="46">
        <v>0</v>
      </c>
      <c r="S326" s="46">
        <v>4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1</v>
      </c>
      <c r="G327" s="46">
        <v>1</v>
      </c>
      <c r="H327" s="46">
        <v>0</v>
      </c>
      <c r="I327" s="46">
        <v>0</v>
      </c>
      <c r="J327" s="46">
        <v>2</v>
      </c>
      <c r="K327" s="46">
        <v>1</v>
      </c>
      <c r="L327" s="46">
        <v>0</v>
      </c>
      <c r="M327" s="46">
        <v>1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2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0</v>
      </c>
      <c r="F328" s="46">
        <v>10</v>
      </c>
      <c r="G328" s="46">
        <v>0</v>
      </c>
      <c r="H328" s="46">
        <v>0</v>
      </c>
      <c r="I328" s="46">
        <v>2</v>
      </c>
      <c r="J328" s="46">
        <v>12</v>
      </c>
      <c r="K328" s="46">
        <v>2</v>
      </c>
      <c r="L328" s="46">
        <v>0</v>
      </c>
      <c r="M328" s="46">
        <v>1</v>
      </c>
      <c r="N328" s="46">
        <v>0</v>
      </c>
      <c r="O328" s="46">
        <v>0</v>
      </c>
      <c r="P328" s="46">
        <v>2</v>
      </c>
      <c r="Q328" s="46">
        <v>0</v>
      </c>
      <c r="R328" s="46">
        <v>0</v>
      </c>
      <c r="S328" s="46">
        <v>5</v>
      </c>
      <c r="T328" s="46">
        <v>0</v>
      </c>
      <c r="U328" s="46">
        <v>0</v>
      </c>
      <c r="V328" s="46">
        <v>2</v>
      </c>
      <c r="W328" s="46">
        <v>0</v>
      </c>
      <c r="X328" s="46">
        <v>0</v>
      </c>
      <c r="Y328" s="46">
        <v>0</v>
      </c>
      <c r="Z328" s="46">
        <v>0</v>
      </c>
      <c r="AA328" s="46">
        <v>2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45</v>
      </c>
      <c r="F329" s="46">
        <v>45</v>
      </c>
      <c r="G329" s="46">
        <v>0</v>
      </c>
      <c r="H329" s="46">
        <v>28</v>
      </c>
      <c r="I329" s="46">
        <v>0</v>
      </c>
      <c r="J329" s="46">
        <v>118</v>
      </c>
      <c r="K329" s="46">
        <v>12</v>
      </c>
      <c r="L329" s="46">
        <v>0</v>
      </c>
      <c r="M329" s="46">
        <v>2</v>
      </c>
      <c r="N329" s="46">
        <v>0</v>
      </c>
      <c r="O329" s="46">
        <v>15</v>
      </c>
      <c r="P329" s="46">
        <v>15</v>
      </c>
      <c r="Q329" s="46">
        <v>0</v>
      </c>
      <c r="R329" s="46">
        <v>0</v>
      </c>
      <c r="S329" s="46">
        <v>44</v>
      </c>
      <c r="T329" s="46">
        <v>0</v>
      </c>
      <c r="U329" s="46">
        <v>0</v>
      </c>
      <c r="V329" s="46">
        <v>1</v>
      </c>
      <c r="W329" s="46">
        <v>1</v>
      </c>
      <c r="X329" s="46">
        <v>0</v>
      </c>
      <c r="Y329" s="46">
        <v>0</v>
      </c>
      <c r="Z329" s="46">
        <v>0</v>
      </c>
      <c r="AA329" s="46">
        <v>2</v>
      </c>
      <c r="AB329" s="46">
        <v>0</v>
      </c>
      <c r="AC329" s="46">
        <v>0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0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5</v>
      </c>
      <c r="F330" s="46">
        <v>5</v>
      </c>
      <c r="G330" s="46">
        <v>0</v>
      </c>
      <c r="H330" s="46">
        <v>1</v>
      </c>
      <c r="I330" s="46">
        <v>0</v>
      </c>
      <c r="J330" s="46">
        <v>11</v>
      </c>
      <c r="K330" s="46">
        <v>2</v>
      </c>
      <c r="L330" s="46">
        <v>0</v>
      </c>
      <c r="M330" s="46">
        <v>1</v>
      </c>
      <c r="N330" s="46">
        <v>0</v>
      </c>
      <c r="O330" s="46">
        <v>3</v>
      </c>
      <c r="P330" s="46">
        <v>4</v>
      </c>
      <c r="Q330" s="46">
        <v>0</v>
      </c>
      <c r="R330" s="46">
        <v>1</v>
      </c>
      <c r="S330" s="46">
        <v>11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2</v>
      </c>
      <c r="F331" s="46">
        <v>2</v>
      </c>
      <c r="G331" s="46">
        <v>0</v>
      </c>
      <c r="H331" s="46">
        <v>2</v>
      </c>
      <c r="I331" s="46">
        <v>0</v>
      </c>
      <c r="J331" s="46">
        <v>6</v>
      </c>
      <c r="K331" s="46">
        <v>2</v>
      </c>
      <c r="L331" s="46">
        <v>0</v>
      </c>
      <c r="M331" s="46">
        <v>1</v>
      </c>
      <c r="N331" s="46">
        <v>0</v>
      </c>
      <c r="O331" s="46">
        <v>0</v>
      </c>
      <c r="P331" s="46">
        <v>2</v>
      </c>
      <c r="Q331" s="46">
        <v>0</v>
      </c>
      <c r="R331" s="46">
        <v>0</v>
      </c>
      <c r="S331" s="46">
        <v>5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4</v>
      </c>
      <c r="F332" s="46">
        <v>4</v>
      </c>
      <c r="G332" s="46">
        <v>1</v>
      </c>
      <c r="H332" s="46">
        <v>4</v>
      </c>
      <c r="I332" s="46">
        <v>0</v>
      </c>
      <c r="J332" s="46">
        <v>13</v>
      </c>
      <c r="K332" s="46">
        <v>1</v>
      </c>
      <c r="L332" s="46">
        <v>0</v>
      </c>
      <c r="M332" s="46">
        <v>0</v>
      </c>
      <c r="N332" s="46">
        <v>0</v>
      </c>
      <c r="O332" s="46">
        <v>0</v>
      </c>
      <c r="P332" s="46">
        <v>1</v>
      </c>
      <c r="Q332" s="46">
        <v>0</v>
      </c>
      <c r="R332" s="46">
        <v>0</v>
      </c>
      <c r="S332" s="46">
        <v>2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5</v>
      </c>
      <c r="F333" s="46">
        <v>5</v>
      </c>
      <c r="G333" s="46">
        <v>0</v>
      </c>
      <c r="H333" s="46">
        <v>5</v>
      </c>
      <c r="I333" s="46">
        <v>0</v>
      </c>
      <c r="J333" s="46">
        <v>15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1</v>
      </c>
      <c r="Q333" s="46">
        <v>0</v>
      </c>
      <c r="R333" s="46">
        <v>1</v>
      </c>
      <c r="S333" s="46">
        <v>2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3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3</v>
      </c>
      <c r="T334" s="46">
        <v>1</v>
      </c>
      <c r="U334" s="46">
        <v>0</v>
      </c>
      <c r="V334" s="46">
        <v>3</v>
      </c>
      <c r="W334" s="46">
        <v>3</v>
      </c>
      <c r="X334" s="46">
        <v>0</v>
      </c>
      <c r="Y334" s="46">
        <v>3</v>
      </c>
      <c r="Z334" s="46">
        <v>0</v>
      </c>
      <c r="AA334" s="46">
        <v>10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2</v>
      </c>
      <c r="E335" s="46">
        <v>4</v>
      </c>
      <c r="F335" s="46">
        <v>4</v>
      </c>
      <c r="G335" s="46">
        <v>4</v>
      </c>
      <c r="H335" s="46">
        <v>4</v>
      </c>
      <c r="I335" s="46">
        <v>0</v>
      </c>
      <c r="J335" s="46">
        <v>18</v>
      </c>
      <c r="K335" s="46">
        <v>2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2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1</v>
      </c>
      <c r="D337" s="46">
        <v>6</v>
      </c>
      <c r="E337" s="46">
        <v>6</v>
      </c>
      <c r="F337" s="46">
        <v>6</v>
      </c>
      <c r="G337" s="46">
        <v>6</v>
      </c>
      <c r="H337" s="46">
        <v>6</v>
      </c>
      <c r="I337" s="46">
        <v>0</v>
      </c>
      <c r="J337" s="46">
        <v>31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0</v>
      </c>
      <c r="AE337" s="46">
        <v>0</v>
      </c>
      <c r="AF337" s="46">
        <v>1</v>
      </c>
      <c r="AG337" s="46">
        <v>1</v>
      </c>
      <c r="AH337" s="46">
        <v>0</v>
      </c>
      <c r="AI337" s="46">
        <v>0</v>
      </c>
      <c r="AJ337" s="46">
        <v>3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4</v>
      </c>
      <c r="F338" s="46">
        <v>4</v>
      </c>
      <c r="G338" s="46">
        <v>0</v>
      </c>
      <c r="H338" s="46">
        <v>4</v>
      </c>
      <c r="I338" s="46">
        <v>0</v>
      </c>
      <c r="J338" s="46">
        <v>12</v>
      </c>
      <c r="K338" s="46">
        <v>1</v>
      </c>
      <c r="L338" s="46">
        <v>0</v>
      </c>
      <c r="M338" s="46">
        <v>1</v>
      </c>
      <c r="N338" s="46">
        <v>0</v>
      </c>
      <c r="O338" s="46">
        <v>0</v>
      </c>
      <c r="P338" s="46">
        <v>1</v>
      </c>
      <c r="Q338" s="46">
        <v>0</v>
      </c>
      <c r="R338" s="46">
        <v>0</v>
      </c>
      <c r="S338" s="46">
        <v>3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0</v>
      </c>
      <c r="D339" s="46">
        <v>0</v>
      </c>
      <c r="E339" s="46">
        <v>20</v>
      </c>
      <c r="F339" s="46">
        <v>20</v>
      </c>
      <c r="G339" s="46">
        <v>1</v>
      </c>
      <c r="H339" s="46">
        <v>0</v>
      </c>
      <c r="I339" s="46">
        <v>0</v>
      </c>
      <c r="J339" s="46">
        <v>41</v>
      </c>
      <c r="K339" s="46">
        <v>0</v>
      </c>
      <c r="L339" s="46">
        <v>0</v>
      </c>
      <c r="M339" s="46">
        <v>0</v>
      </c>
      <c r="N339" s="46">
        <v>0</v>
      </c>
      <c r="O339" s="46">
        <v>7</v>
      </c>
      <c r="P339" s="46">
        <v>7</v>
      </c>
      <c r="Q339" s="46">
        <v>0</v>
      </c>
      <c r="R339" s="46">
        <v>0</v>
      </c>
      <c r="S339" s="46">
        <v>14</v>
      </c>
      <c r="T339" s="46">
        <v>2</v>
      </c>
      <c r="U339" s="46">
        <v>0</v>
      </c>
      <c r="V339" s="46">
        <v>2</v>
      </c>
      <c r="W339" s="46">
        <v>2</v>
      </c>
      <c r="X339" s="46">
        <v>0</v>
      </c>
      <c r="Y339" s="46">
        <v>0</v>
      </c>
      <c r="Z339" s="46">
        <v>0</v>
      </c>
      <c r="AA339" s="46">
        <v>6</v>
      </c>
      <c r="AB339" s="46">
        <v>0</v>
      </c>
      <c r="AC339" s="46">
        <v>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0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5</v>
      </c>
      <c r="F340" s="46">
        <v>5</v>
      </c>
      <c r="G340" s="46">
        <v>0</v>
      </c>
      <c r="H340" s="46">
        <v>0</v>
      </c>
      <c r="I340" s="46">
        <v>0</v>
      </c>
      <c r="J340" s="46">
        <v>10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1</v>
      </c>
      <c r="D341" s="46">
        <v>0</v>
      </c>
      <c r="E341" s="46">
        <v>5</v>
      </c>
      <c r="F341" s="46">
        <v>5</v>
      </c>
      <c r="G341" s="46">
        <v>0</v>
      </c>
      <c r="H341" s="46">
        <v>0</v>
      </c>
      <c r="I341" s="46">
        <v>1</v>
      </c>
      <c r="J341" s="46">
        <v>12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1</v>
      </c>
      <c r="D342" s="46">
        <v>0</v>
      </c>
      <c r="E342" s="46">
        <v>21</v>
      </c>
      <c r="F342" s="46">
        <v>21</v>
      </c>
      <c r="G342" s="46">
        <v>0</v>
      </c>
      <c r="H342" s="46">
        <v>5</v>
      </c>
      <c r="I342" s="46">
        <v>0</v>
      </c>
      <c r="J342" s="46">
        <v>48</v>
      </c>
      <c r="K342" s="46">
        <v>5</v>
      </c>
      <c r="L342" s="46">
        <v>0</v>
      </c>
      <c r="M342" s="46">
        <v>1</v>
      </c>
      <c r="N342" s="46">
        <v>0</v>
      </c>
      <c r="O342" s="46">
        <v>0</v>
      </c>
      <c r="P342" s="46">
        <v>7</v>
      </c>
      <c r="Q342" s="46">
        <v>0</v>
      </c>
      <c r="R342" s="46">
        <v>12</v>
      </c>
      <c r="S342" s="46">
        <v>25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6</v>
      </c>
      <c r="W343" s="46">
        <v>6</v>
      </c>
      <c r="X343" s="46">
        <v>6</v>
      </c>
      <c r="Y343" s="46">
        <v>0</v>
      </c>
      <c r="Z343" s="46">
        <v>0</v>
      </c>
      <c r="AA343" s="46">
        <v>18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2</v>
      </c>
      <c r="F344" s="46">
        <v>2</v>
      </c>
      <c r="G344" s="46">
        <v>0</v>
      </c>
      <c r="H344" s="46">
        <v>0</v>
      </c>
      <c r="I344" s="46">
        <v>2</v>
      </c>
      <c r="J344" s="46">
        <v>6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1</v>
      </c>
      <c r="G345" s="46">
        <v>0</v>
      </c>
      <c r="H345" s="46">
        <v>0</v>
      </c>
      <c r="I345" s="46">
        <v>0</v>
      </c>
      <c r="J345" s="46">
        <v>1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1</v>
      </c>
      <c r="D346" s="46">
        <v>0</v>
      </c>
      <c r="E346" s="46">
        <v>6</v>
      </c>
      <c r="F346" s="46">
        <v>6</v>
      </c>
      <c r="G346" s="46">
        <v>0</v>
      </c>
      <c r="H346" s="46">
        <v>2</v>
      </c>
      <c r="I346" s="46">
        <v>0</v>
      </c>
      <c r="J346" s="46">
        <v>15</v>
      </c>
      <c r="K346" s="46">
        <v>0</v>
      </c>
      <c r="L346" s="46">
        <v>1</v>
      </c>
      <c r="M346" s="46">
        <v>1</v>
      </c>
      <c r="N346" s="46">
        <v>0</v>
      </c>
      <c r="O346" s="46">
        <v>3</v>
      </c>
      <c r="P346" s="46">
        <v>3</v>
      </c>
      <c r="Q346" s="46">
        <v>0</v>
      </c>
      <c r="R346" s="46">
        <v>0</v>
      </c>
      <c r="S346" s="46">
        <v>8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12</v>
      </c>
      <c r="D347" s="46">
        <v>0</v>
      </c>
      <c r="E347" s="46">
        <v>27</v>
      </c>
      <c r="F347" s="46">
        <v>28</v>
      </c>
      <c r="G347" s="46">
        <v>0</v>
      </c>
      <c r="H347" s="46">
        <v>6</v>
      </c>
      <c r="I347" s="46">
        <v>0</v>
      </c>
      <c r="J347" s="46">
        <v>73</v>
      </c>
      <c r="K347" s="46">
        <v>1</v>
      </c>
      <c r="L347" s="46">
        <v>0</v>
      </c>
      <c r="M347" s="46">
        <v>3</v>
      </c>
      <c r="N347" s="46">
        <v>0</v>
      </c>
      <c r="O347" s="46">
        <v>0</v>
      </c>
      <c r="P347" s="46">
        <v>2</v>
      </c>
      <c r="Q347" s="46">
        <v>0</v>
      </c>
      <c r="R347" s="46">
        <v>0</v>
      </c>
      <c r="S347" s="46">
        <v>6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0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0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0</v>
      </c>
      <c r="D348" s="46">
        <v>0</v>
      </c>
      <c r="E348" s="46">
        <v>28</v>
      </c>
      <c r="F348" s="46">
        <v>28</v>
      </c>
      <c r="G348" s="46">
        <v>0</v>
      </c>
      <c r="H348" s="46">
        <v>8</v>
      </c>
      <c r="I348" s="46">
        <v>0</v>
      </c>
      <c r="J348" s="46">
        <v>64</v>
      </c>
      <c r="K348" s="46">
        <v>2</v>
      </c>
      <c r="L348" s="46">
        <v>0</v>
      </c>
      <c r="M348" s="46">
        <v>2</v>
      </c>
      <c r="N348" s="46">
        <v>0</v>
      </c>
      <c r="O348" s="46">
        <v>4</v>
      </c>
      <c r="P348" s="46">
        <v>4</v>
      </c>
      <c r="Q348" s="46">
        <v>0</v>
      </c>
      <c r="R348" s="46">
        <v>2</v>
      </c>
      <c r="S348" s="46">
        <v>14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12</v>
      </c>
      <c r="D349" s="46">
        <v>0</v>
      </c>
      <c r="E349" s="46">
        <v>52</v>
      </c>
      <c r="F349" s="46">
        <v>52</v>
      </c>
      <c r="G349" s="46">
        <v>52</v>
      </c>
      <c r="H349" s="46">
        <v>1</v>
      </c>
      <c r="I349" s="46">
        <v>7</v>
      </c>
      <c r="J349" s="46">
        <v>176</v>
      </c>
      <c r="K349" s="46">
        <v>8</v>
      </c>
      <c r="L349" s="46">
        <v>0</v>
      </c>
      <c r="M349" s="46">
        <v>0</v>
      </c>
      <c r="N349" s="46">
        <v>13</v>
      </c>
      <c r="O349" s="46">
        <v>0</v>
      </c>
      <c r="P349" s="46">
        <v>13</v>
      </c>
      <c r="Q349" s="46">
        <v>0</v>
      </c>
      <c r="R349" s="46">
        <v>0</v>
      </c>
      <c r="S349" s="46">
        <v>34</v>
      </c>
      <c r="T349" s="46">
        <v>12</v>
      </c>
      <c r="U349" s="46">
        <v>4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16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0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3</v>
      </c>
      <c r="G350" s="46">
        <v>0</v>
      </c>
      <c r="H350" s="46">
        <v>0</v>
      </c>
      <c r="I350" s="46">
        <v>0</v>
      </c>
      <c r="J350" s="46">
        <v>3</v>
      </c>
      <c r="K350" s="46">
        <v>0</v>
      </c>
      <c r="L350" s="46">
        <v>0</v>
      </c>
      <c r="M350" s="46">
        <v>1</v>
      </c>
      <c r="N350" s="46">
        <v>0</v>
      </c>
      <c r="O350" s="46">
        <v>2</v>
      </c>
      <c r="P350" s="46">
        <v>2</v>
      </c>
      <c r="Q350" s="46">
        <v>0</v>
      </c>
      <c r="R350" s="46">
        <v>0</v>
      </c>
      <c r="S350" s="46">
        <v>5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1</v>
      </c>
      <c r="D351" s="46">
        <v>0</v>
      </c>
      <c r="E351" s="46">
        <v>8</v>
      </c>
      <c r="F351" s="46">
        <v>8</v>
      </c>
      <c r="G351" s="46">
        <v>0</v>
      </c>
      <c r="H351" s="46">
        <v>0</v>
      </c>
      <c r="I351" s="46">
        <v>0</v>
      </c>
      <c r="J351" s="46">
        <v>17</v>
      </c>
      <c r="K351" s="46">
        <v>3</v>
      </c>
      <c r="L351" s="46">
        <v>0</v>
      </c>
      <c r="M351" s="46">
        <v>2</v>
      </c>
      <c r="N351" s="46">
        <v>1</v>
      </c>
      <c r="O351" s="46">
        <v>2</v>
      </c>
      <c r="P351" s="46">
        <v>3</v>
      </c>
      <c r="Q351" s="46">
        <v>0</v>
      </c>
      <c r="R351" s="46">
        <v>0</v>
      </c>
      <c r="S351" s="46">
        <v>11</v>
      </c>
      <c r="T351" s="46">
        <v>0</v>
      </c>
      <c r="U351" s="46">
        <v>0</v>
      </c>
      <c r="V351" s="46">
        <v>1</v>
      </c>
      <c r="W351" s="46">
        <v>1</v>
      </c>
      <c r="X351" s="46">
        <v>0</v>
      </c>
      <c r="Y351" s="46">
        <v>0</v>
      </c>
      <c r="Z351" s="46">
        <v>0</v>
      </c>
      <c r="AA351" s="46">
        <v>2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4</v>
      </c>
      <c r="F352" s="46">
        <v>4</v>
      </c>
      <c r="G352" s="46">
        <v>0</v>
      </c>
      <c r="H352" s="46">
        <v>0</v>
      </c>
      <c r="I352" s="46">
        <v>0</v>
      </c>
      <c r="J352" s="46">
        <v>8</v>
      </c>
      <c r="K352" s="46">
        <v>1</v>
      </c>
      <c r="L352" s="46">
        <v>0</v>
      </c>
      <c r="M352" s="46">
        <v>0</v>
      </c>
      <c r="N352" s="46">
        <v>0</v>
      </c>
      <c r="O352" s="46">
        <v>0</v>
      </c>
      <c r="P352" s="46">
        <v>2</v>
      </c>
      <c r="Q352" s="46">
        <v>0</v>
      </c>
      <c r="R352" s="46">
        <v>0</v>
      </c>
      <c r="S352" s="46">
        <v>3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2</v>
      </c>
      <c r="F354" s="46">
        <v>2</v>
      </c>
      <c r="G354" s="46">
        <v>0</v>
      </c>
      <c r="H354" s="46">
        <v>0</v>
      </c>
      <c r="I354" s="46">
        <v>0</v>
      </c>
      <c r="J354" s="46">
        <v>4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10</v>
      </c>
      <c r="F355" s="46">
        <v>10</v>
      </c>
      <c r="G355" s="46">
        <v>0</v>
      </c>
      <c r="H355" s="46">
        <v>0</v>
      </c>
      <c r="I355" s="46">
        <v>4</v>
      </c>
      <c r="J355" s="46">
        <v>24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1</v>
      </c>
      <c r="D356" s="46">
        <v>0</v>
      </c>
      <c r="E356" s="46">
        <v>3</v>
      </c>
      <c r="F356" s="46">
        <v>3</v>
      </c>
      <c r="G356" s="46">
        <v>0</v>
      </c>
      <c r="H356" s="46">
        <v>0</v>
      </c>
      <c r="I356" s="46">
        <v>0</v>
      </c>
      <c r="J356" s="46">
        <v>7</v>
      </c>
      <c r="K356" s="46">
        <v>0</v>
      </c>
      <c r="L356" s="46">
        <v>0</v>
      </c>
      <c r="M356" s="46">
        <v>2</v>
      </c>
      <c r="N356" s="46">
        <v>0</v>
      </c>
      <c r="O356" s="46">
        <v>2</v>
      </c>
      <c r="P356" s="46">
        <v>1</v>
      </c>
      <c r="Q356" s="46">
        <v>0</v>
      </c>
      <c r="R356" s="46">
        <v>0</v>
      </c>
      <c r="S356" s="46">
        <v>5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4</v>
      </c>
      <c r="F357" s="46">
        <v>4</v>
      </c>
      <c r="G357" s="46">
        <v>0</v>
      </c>
      <c r="H357" s="46">
        <v>0</v>
      </c>
      <c r="I357" s="46">
        <v>0</v>
      </c>
      <c r="J357" s="46">
        <v>8</v>
      </c>
      <c r="K357" s="46">
        <v>2</v>
      </c>
      <c r="L357" s="46">
        <v>0</v>
      </c>
      <c r="M357" s="46">
        <v>1</v>
      </c>
      <c r="N357" s="46">
        <v>1</v>
      </c>
      <c r="O357" s="46">
        <v>1</v>
      </c>
      <c r="P357" s="46">
        <v>2</v>
      </c>
      <c r="Q357" s="46">
        <v>0</v>
      </c>
      <c r="R357" s="46">
        <v>0</v>
      </c>
      <c r="S357" s="46">
        <v>7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2</v>
      </c>
      <c r="E358" s="46">
        <v>2</v>
      </c>
      <c r="F358" s="46">
        <v>2</v>
      </c>
      <c r="G358" s="46">
        <v>0</v>
      </c>
      <c r="H358" s="46">
        <v>0</v>
      </c>
      <c r="I358" s="46">
        <v>0</v>
      </c>
      <c r="J358" s="46">
        <v>6</v>
      </c>
      <c r="K358" s="46">
        <v>0</v>
      </c>
      <c r="L358" s="46">
        <v>2</v>
      </c>
      <c r="M358" s="46">
        <v>0</v>
      </c>
      <c r="N358" s="46">
        <v>0</v>
      </c>
      <c r="O358" s="46">
        <v>0</v>
      </c>
      <c r="P358" s="46">
        <v>1</v>
      </c>
      <c r="Q358" s="46">
        <v>0</v>
      </c>
      <c r="R358" s="46">
        <v>0</v>
      </c>
      <c r="S358" s="46">
        <v>3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2</v>
      </c>
      <c r="F359" s="46">
        <v>2</v>
      </c>
      <c r="G359" s="46">
        <v>0</v>
      </c>
      <c r="H359" s="46">
        <v>0</v>
      </c>
      <c r="I359" s="46">
        <v>0</v>
      </c>
      <c r="J359" s="46">
        <v>4</v>
      </c>
      <c r="K359" s="46">
        <v>2</v>
      </c>
      <c r="L359" s="46">
        <v>0</v>
      </c>
      <c r="M359" s="46">
        <v>0</v>
      </c>
      <c r="N359" s="46">
        <v>0</v>
      </c>
      <c r="O359" s="46">
        <v>1</v>
      </c>
      <c r="P359" s="46">
        <v>2</v>
      </c>
      <c r="Q359" s="46">
        <v>0</v>
      </c>
      <c r="R359" s="46">
        <v>1</v>
      </c>
      <c r="S359" s="46">
        <v>6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2</v>
      </c>
      <c r="F360" s="46">
        <v>2</v>
      </c>
      <c r="G360" s="46">
        <v>0</v>
      </c>
      <c r="H360" s="46">
        <v>0</v>
      </c>
      <c r="I360" s="46">
        <v>0</v>
      </c>
      <c r="J360" s="46">
        <v>4</v>
      </c>
      <c r="K360" s="46">
        <v>0</v>
      </c>
      <c r="L360" s="46">
        <v>0</v>
      </c>
      <c r="M360" s="46">
        <v>0</v>
      </c>
      <c r="N360" s="46">
        <v>0</v>
      </c>
      <c r="O360" s="46">
        <v>1</v>
      </c>
      <c r="P360" s="46">
        <v>1</v>
      </c>
      <c r="Q360" s="46">
        <v>0</v>
      </c>
      <c r="R360" s="46">
        <v>0</v>
      </c>
      <c r="S360" s="46">
        <v>2</v>
      </c>
      <c r="T360" s="46">
        <v>0</v>
      </c>
      <c r="U360" s="46">
        <v>0</v>
      </c>
      <c r="V360" s="46">
        <v>1</v>
      </c>
      <c r="W360" s="46">
        <v>1</v>
      </c>
      <c r="X360" s="46">
        <v>0</v>
      </c>
      <c r="Y360" s="46">
        <v>0</v>
      </c>
      <c r="Z360" s="46">
        <v>0</v>
      </c>
      <c r="AA360" s="46">
        <v>2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0</v>
      </c>
      <c r="D362" s="46">
        <v>0</v>
      </c>
      <c r="E362" s="46">
        <v>9</v>
      </c>
      <c r="F362" s="46">
        <v>9</v>
      </c>
      <c r="G362" s="46">
        <v>0</v>
      </c>
      <c r="H362" s="46">
        <v>0</v>
      </c>
      <c r="I362" s="46">
        <v>0</v>
      </c>
      <c r="J362" s="46">
        <v>18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1</v>
      </c>
      <c r="U362" s="46">
        <v>0</v>
      </c>
      <c r="V362" s="46">
        <v>1</v>
      </c>
      <c r="W362" s="46">
        <v>1</v>
      </c>
      <c r="X362" s="46">
        <v>0</v>
      </c>
      <c r="Y362" s="46">
        <v>0</v>
      </c>
      <c r="Z362" s="46">
        <v>0</v>
      </c>
      <c r="AA362" s="46">
        <v>3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7</v>
      </c>
      <c r="G363" s="46">
        <v>0</v>
      </c>
      <c r="H363" s="46">
        <v>0</v>
      </c>
      <c r="I363" s="46">
        <v>0</v>
      </c>
      <c r="J363" s="46">
        <v>7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1</v>
      </c>
      <c r="P364" s="46">
        <v>1</v>
      </c>
      <c r="Q364" s="46">
        <v>0</v>
      </c>
      <c r="R364" s="46">
        <v>0</v>
      </c>
      <c r="S364" s="46">
        <v>2</v>
      </c>
      <c r="T364" s="46">
        <v>0</v>
      </c>
      <c r="U364" s="46">
        <v>0</v>
      </c>
      <c r="V364" s="46">
        <v>3</v>
      </c>
      <c r="W364" s="46">
        <v>3</v>
      </c>
      <c r="X364" s="46">
        <v>0</v>
      </c>
      <c r="Y364" s="46">
        <v>0</v>
      </c>
      <c r="Z364" s="46">
        <v>0</v>
      </c>
      <c r="AA364" s="46">
        <v>6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0</v>
      </c>
      <c r="E365" s="46">
        <v>4</v>
      </c>
      <c r="F365" s="46">
        <v>4</v>
      </c>
      <c r="G365" s="46">
        <v>0</v>
      </c>
      <c r="H365" s="46">
        <v>0</v>
      </c>
      <c r="I365" s="46">
        <v>0</v>
      </c>
      <c r="J365" s="46">
        <v>8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1</v>
      </c>
      <c r="W366" s="46">
        <v>1</v>
      </c>
      <c r="X366" s="46">
        <v>0</v>
      </c>
      <c r="Y366" s="46">
        <v>0</v>
      </c>
      <c r="Z366" s="46">
        <v>0</v>
      </c>
      <c r="AA366" s="46">
        <v>2</v>
      </c>
      <c r="AB366" s="46">
        <v>0</v>
      </c>
      <c r="AC366" s="46">
        <v>0</v>
      </c>
      <c r="AD366" s="46">
        <v>1</v>
      </c>
      <c r="AE366" s="46">
        <v>1</v>
      </c>
      <c r="AF366" s="46">
        <v>0</v>
      </c>
      <c r="AG366" s="46">
        <v>0</v>
      </c>
      <c r="AH366" s="46">
        <v>0</v>
      </c>
      <c r="AI366" s="46">
        <v>0</v>
      </c>
      <c r="AJ366" s="46">
        <v>2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6</v>
      </c>
      <c r="F369" s="46">
        <v>6</v>
      </c>
      <c r="G369" s="46">
        <v>0</v>
      </c>
      <c r="H369" s="46">
        <v>0</v>
      </c>
      <c r="I369" s="46">
        <v>0</v>
      </c>
      <c r="J369" s="46">
        <v>12</v>
      </c>
      <c r="K369" s="46">
        <v>6</v>
      </c>
      <c r="L369" s="46">
        <v>6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6</v>
      </c>
      <c r="S369" s="46">
        <v>18</v>
      </c>
      <c r="T369" s="46">
        <v>2</v>
      </c>
      <c r="U369" s="46">
        <v>0</v>
      </c>
      <c r="V369" s="46">
        <v>21</v>
      </c>
      <c r="W369" s="46">
        <v>21</v>
      </c>
      <c r="X369" s="46">
        <v>0</v>
      </c>
      <c r="Y369" s="46">
        <v>0</v>
      </c>
      <c r="Z369" s="46">
        <v>0</v>
      </c>
      <c r="AA369" s="46">
        <v>44</v>
      </c>
      <c r="AB369" s="46">
        <v>0</v>
      </c>
      <c r="AC369" s="46">
        <v>0</v>
      </c>
      <c r="AD369" s="46">
        <v>0</v>
      </c>
      <c r="AE369" s="46">
        <v>0</v>
      </c>
      <c r="AF369" s="46">
        <v>6</v>
      </c>
      <c r="AG369" s="46">
        <v>0</v>
      </c>
      <c r="AH369" s="46">
        <v>0</v>
      </c>
      <c r="AI369" s="46">
        <v>0</v>
      </c>
      <c r="AJ369" s="46">
        <v>6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1</v>
      </c>
      <c r="E370" s="46">
        <v>1</v>
      </c>
      <c r="F370" s="46">
        <v>0</v>
      </c>
      <c r="G370" s="46">
        <v>0</v>
      </c>
      <c r="H370" s="46">
        <v>0</v>
      </c>
      <c r="I370" s="46">
        <v>0</v>
      </c>
      <c r="J370" s="46">
        <v>2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1</v>
      </c>
      <c r="E371" s="46">
        <v>5</v>
      </c>
      <c r="F371" s="46">
        <v>5</v>
      </c>
      <c r="G371" s="46">
        <v>0</v>
      </c>
      <c r="H371" s="46">
        <v>0</v>
      </c>
      <c r="I371" s="46">
        <v>0</v>
      </c>
      <c r="J371" s="46">
        <v>11</v>
      </c>
      <c r="K371" s="46">
        <v>0</v>
      </c>
      <c r="L371" s="46">
        <v>0</v>
      </c>
      <c r="M371" s="46">
        <v>1</v>
      </c>
      <c r="N371" s="46">
        <v>0</v>
      </c>
      <c r="O371" s="46">
        <v>0</v>
      </c>
      <c r="P371" s="46">
        <v>1</v>
      </c>
      <c r="Q371" s="46">
        <v>0</v>
      </c>
      <c r="R371" s="46">
        <v>0</v>
      </c>
      <c r="S371" s="46">
        <v>2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4</v>
      </c>
      <c r="F373" s="46">
        <v>4</v>
      </c>
      <c r="G373" s="46">
        <v>0</v>
      </c>
      <c r="H373" s="46">
        <v>0</v>
      </c>
      <c r="I373" s="46">
        <v>1</v>
      </c>
      <c r="J373" s="46">
        <v>9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2</v>
      </c>
      <c r="F374" s="46">
        <v>2</v>
      </c>
      <c r="G374" s="46">
        <v>0</v>
      </c>
      <c r="H374" s="46">
        <v>0</v>
      </c>
      <c r="I374" s="46">
        <v>0</v>
      </c>
      <c r="J374" s="46">
        <v>4</v>
      </c>
      <c r="K374" s="46">
        <v>1</v>
      </c>
      <c r="L374" s="46">
        <v>0</v>
      </c>
      <c r="M374" s="46">
        <v>1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2</v>
      </c>
      <c r="T374" s="46">
        <v>0</v>
      </c>
      <c r="U374" s="46">
        <v>0</v>
      </c>
      <c r="V374" s="46">
        <v>3</v>
      </c>
      <c r="W374" s="46">
        <v>3</v>
      </c>
      <c r="X374" s="46">
        <v>0</v>
      </c>
      <c r="Y374" s="46">
        <v>0</v>
      </c>
      <c r="Z374" s="46">
        <v>0</v>
      </c>
      <c r="AA374" s="46">
        <v>6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1</v>
      </c>
      <c r="W375" s="46">
        <v>1</v>
      </c>
      <c r="X375" s="46">
        <v>0</v>
      </c>
      <c r="Y375" s="46">
        <v>0</v>
      </c>
      <c r="Z375" s="46">
        <v>1</v>
      </c>
      <c r="AA375" s="46">
        <v>3</v>
      </c>
      <c r="AB375" s="46">
        <v>0</v>
      </c>
      <c r="AC375" s="46">
        <v>0</v>
      </c>
      <c r="AD375" s="46">
        <v>0</v>
      </c>
      <c r="AE375" s="46">
        <v>1</v>
      </c>
      <c r="AF375" s="46">
        <v>0</v>
      </c>
      <c r="AG375" s="46">
        <v>1</v>
      </c>
      <c r="AH375" s="46">
        <v>0</v>
      </c>
      <c r="AI375" s="46">
        <v>0</v>
      </c>
      <c r="AJ375" s="46">
        <v>2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2</v>
      </c>
      <c r="F377" s="46">
        <v>2</v>
      </c>
      <c r="G377" s="46">
        <v>2</v>
      </c>
      <c r="H377" s="46">
        <v>0</v>
      </c>
      <c r="I377" s="46">
        <v>0</v>
      </c>
      <c r="J377" s="46">
        <v>6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6</v>
      </c>
      <c r="F378" s="46">
        <v>6</v>
      </c>
      <c r="G378" s="46">
        <v>0</v>
      </c>
      <c r="H378" s="46">
        <v>0</v>
      </c>
      <c r="I378" s="46">
        <v>0</v>
      </c>
      <c r="J378" s="46">
        <v>12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2</v>
      </c>
      <c r="F379" s="46">
        <v>2</v>
      </c>
      <c r="G379" s="46">
        <v>0</v>
      </c>
      <c r="H379" s="46">
        <v>1</v>
      </c>
      <c r="I379" s="46">
        <v>0</v>
      </c>
      <c r="J379" s="46">
        <v>5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26</v>
      </c>
      <c r="F380" s="46">
        <v>26</v>
      </c>
      <c r="G380" s="46">
        <v>0</v>
      </c>
      <c r="H380" s="46">
        <v>0</v>
      </c>
      <c r="I380" s="46">
        <v>5</v>
      </c>
      <c r="J380" s="46">
        <v>57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>
        <v>0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7</v>
      </c>
      <c r="F381" s="46">
        <v>6</v>
      </c>
      <c r="G381" s="46">
        <v>0</v>
      </c>
      <c r="H381" s="46">
        <v>0</v>
      </c>
      <c r="I381" s="46">
        <v>5</v>
      </c>
      <c r="J381" s="46">
        <v>18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1</v>
      </c>
      <c r="F382" s="46">
        <v>1</v>
      </c>
      <c r="G382" s="46">
        <v>0</v>
      </c>
      <c r="H382" s="46">
        <v>0</v>
      </c>
      <c r="I382" s="46">
        <v>0</v>
      </c>
      <c r="J382" s="46">
        <v>2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1</v>
      </c>
      <c r="F383" s="46">
        <v>1</v>
      </c>
      <c r="G383" s="46">
        <v>0</v>
      </c>
      <c r="H383" s="46">
        <v>0</v>
      </c>
      <c r="I383" s="46">
        <v>0</v>
      </c>
      <c r="J383" s="46">
        <v>2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6</v>
      </c>
      <c r="F384" s="46">
        <v>6</v>
      </c>
      <c r="G384" s="46">
        <v>0</v>
      </c>
      <c r="H384" s="46">
        <v>0</v>
      </c>
      <c r="I384" s="46">
        <v>0</v>
      </c>
      <c r="J384" s="46">
        <v>12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2</v>
      </c>
      <c r="F385" s="46">
        <v>2</v>
      </c>
      <c r="G385" s="46">
        <v>0</v>
      </c>
      <c r="H385" s="46">
        <v>0</v>
      </c>
      <c r="I385" s="46">
        <v>0</v>
      </c>
      <c r="J385" s="46">
        <v>4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1</v>
      </c>
      <c r="D387" s="46">
        <v>0</v>
      </c>
      <c r="E387" s="46">
        <v>11</v>
      </c>
      <c r="F387" s="46">
        <v>11</v>
      </c>
      <c r="G387" s="46">
        <v>0</v>
      </c>
      <c r="H387" s="46">
        <v>0</v>
      </c>
      <c r="I387" s="46">
        <v>0</v>
      </c>
      <c r="J387" s="46">
        <v>23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1</v>
      </c>
      <c r="D388" s="46">
        <v>0</v>
      </c>
      <c r="E388" s="46">
        <v>0</v>
      </c>
      <c r="F388" s="46">
        <v>3</v>
      </c>
      <c r="G388" s="46">
        <v>3</v>
      </c>
      <c r="H388" s="46">
        <v>3</v>
      </c>
      <c r="I388" s="46">
        <v>1</v>
      </c>
      <c r="J388" s="46">
        <v>11</v>
      </c>
      <c r="K388" s="46">
        <v>2</v>
      </c>
      <c r="L388" s="46">
        <v>0</v>
      </c>
      <c r="M388" s="46">
        <v>2</v>
      </c>
      <c r="N388" s="46">
        <v>0</v>
      </c>
      <c r="O388" s="46">
        <v>2</v>
      </c>
      <c r="P388" s="46">
        <v>2</v>
      </c>
      <c r="Q388" s="46">
        <v>0</v>
      </c>
      <c r="R388" s="46">
        <v>0</v>
      </c>
      <c r="S388" s="46">
        <v>8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3</v>
      </c>
      <c r="F389" s="46">
        <v>0</v>
      </c>
      <c r="G389" s="46">
        <v>0</v>
      </c>
      <c r="H389" s="46">
        <v>0</v>
      </c>
      <c r="I389" s="46">
        <v>0</v>
      </c>
      <c r="J389" s="46">
        <v>3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3</v>
      </c>
      <c r="F390" s="46">
        <v>3</v>
      </c>
      <c r="G390" s="46">
        <v>3</v>
      </c>
      <c r="H390" s="46">
        <v>0</v>
      </c>
      <c r="I390" s="46">
        <v>0</v>
      </c>
      <c r="J390" s="46">
        <v>9</v>
      </c>
      <c r="K390" s="46">
        <v>0</v>
      </c>
      <c r="L390" s="46">
        <v>0</v>
      </c>
      <c r="M390" s="46">
        <v>1</v>
      </c>
      <c r="N390" s="46">
        <v>1</v>
      </c>
      <c r="O390" s="46">
        <v>0</v>
      </c>
      <c r="P390" s="46">
        <v>1</v>
      </c>
      <c r="Q390" s="46">
        <v>0</v>
      </c>
      <c r="R390" s="46">
        <v>0</v>
      </c>
      <c r="S390" s="46">
        <v>3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8</v>
      </c>
      <c r="F391" s="46">
        <v>8</v>
      </c>
      <c r="G391" s="46">
        <v>0</v>
      </c>
      <c r="H391" s="46">
        <v>1</v>
      </c>
      <c r="I391" s="46">
        <v>1</v>
      </c>
      <c r="J391" s="46">
        <v>18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22</v>
      </c>
      <c r="F392" s="46">
        <v>22</v>
      </c>
      <c r="G392" s="46">
        <v>0</v>
      </c>
      <c r="H392" s="46">
        <v>10</v>
      </c>
      <c r="I392" s="46">
        <v>0</v>
      </c>
      <c r="J392" s="46">
        <v>54</v>
      </c>
      <c r="K392" s="46">
        <v>7</v>
      </c>
      <c r="L392" s="46">
        <v>0</v>
      </c>
      <c r="M392" s="46">
        <v>2</v>
      </c>
      <c r="N392" s="46">
        <v>0</v>
      </c>
      <c r="O392" s="46">
        <v>0</v>
      </c>
      <c r="P392" s="46">
        <v>7</v>
      </c>
      <c r="Q392" s="46">
        <v>0</v>
      </c>
      <c r="R392" s="46">
        <v>14</v>
      </c>
      <c r="S392" s="46">
        <v>30</v>
      </c>
      <c r="T392" s="46">
        <v>1</v>
      </c>
      <c r="U392" s="46">
        <v>0</v>
      </c>
      <c r="V392" s="46">
        <v>3</v>
      </c>
      <c r="W392" s="46">
        <v>3</v>
      </c>
      <c r="X392" s="46">
        <v>0</v>
      </c>
      <c r="Y392" s="46">
        <v>0</v>
      </c>
      <c r="Z392" s="46">
        <v>0</v>
      </c>
      <c r="AA392" s="46">
        <v>7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0</v>
      </c>
      <c r="D393" s="46">
        <v>6</v>
      </c>
      <c r="E393" s="46">
        <v>6</v>
      </c>
      <c r="F393" s="46">
        <v>6</v>
      </c>
      <c r="G393" s="46">
        <v>3</v>
      </c>
      <c r="H393" s="46">
        <v>5</v>
      </c>
      <c r="I393" s="46">
        <v>0</v>
      </c>
      <c r="J393" s="46">
        <v>26</v>
      </c>
      <c r="K393" s="46">
        <v>0</v>
      </c>
      <c r="L393" s="46">
        <v>1</v>
      </c>
      <c r="M393" s="46">
        <v>1</v>
      </c>
      <c r="N393" s="46">
        <v>0</v>
      </c>
      <c r="O393" s="46">
        <v>0</v>
      </c>
      <c r="P393" s="46">
        <v>3</v>
      </c>
      <c r="Q393" s="46">
        <v>0</v>
      </c>
      <c r="R393" s="46">
        <v>0</v>
      </c>
      <c r="S393" s="46">
        <v>5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0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32</v>
      </c>
      <c r="E394" s="46">
        <v>32</v>
      </c>
      <c r="F394" s="46">
        <v>32</v>
      </c>
      <c r="G394" s="46">
        <v>0</v>
      </c>
      <c r="H394" s="46">
        <v>0</v>
      </c>
      <c r="I394" s="46">
        <v>0</v>
      </c>
      <c r="J394" s="46">
        <v>96</v>
      </c>
      <c r="K394" s="46">
        <v>20</v>
      </c>
      <c r="L394" s="46">
        <v>0</v>
      </c>
      <c r="M394" s="46">
        <v>20</v>
      </c>
      <c r="N394" s="46">
        <v>20</v>
      </c>
      <c r="O394" s="46">
        <v>20</v>
      </c>
      <c r="P394" s="46">
        <v>20</v>
      </c>
      <c r="Q394" s="46">
        <v>0</v>
      </c>
      <c r="R394" s="46">
        <v>0</v>
      </c>
      <c r="S394" s="46">
        <v>100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0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8</v>
      </c>
      <c r="F395" s="46">
        <v>9</v>
      </c>
      <c r="G395" s="46">
        <v>0</v>
      </c>
      <c r="H395" s="46">
        <v>0</v>
      </c>
      <c r="I395" s="46">
        <v>0</v>
      </c>
      <c r="J395" s="46">
        <v>17</v>
      </c>
      <c r="K395" s="46">
        <v>1</v>
      </c>
      <c r="L395" s="46">
        <v>0</v>
      </c>
      <c r="M395" s="46">
        <v>1</v>
      </c>
      <c r="N395" s="46">
        <v>0</v>
      </c>
      <c r="O395" s="46">
        <v>3</v>
      </c>
      <c r="P395" s="46">
        <v>3</v>
      </c>
      <c r="Q395" s="46">
        <v>0</v>
      </c>
      <c r="R395" s="46">
        <v>0</v>
      </c>
      <c r="S395" s="46">
        <v>8</v>
      </c>
      <c r="T395" s="46">
        <v>0</v>
      </c>
      <c r="U395" s="46">
        <v>0</v>
      </c>
      <c r="V395" s="46">
        <v>18</v>
      </c>
      <c r="W395" s="46">
        <v>18</v>
      </c>
      <c r="X395" s="46">
        <v>0</v>
      </c>
      <c r="Y395" s="46">
        <v>0</v>
      </c>
      <c r="Z395" s="46">
        <v>0</v>
      </c>
      <c r="AA395" s="46">
        <v>36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0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25</v>
      </c>
      <c r="F396" s="46">
        <v>25</v>
      </c>
      <c r="G396" s="46">
        <v>0</v>
      </c>
      <c r="H396" s="46">
        <v>0</v>
      </c>
      <c r="I396" s="46">
        <v>0</v>
      </c>
      <c r="J396" s="46">
        <v>50</v>
      </c>
      <c r="K396" s="46">
        <v>17</v>
      </c>
      <c r="L396" s="46">
        <v>0</v>
      </c>
      <c r="M396" s="46">
        <v>0</v>
      </c>
      <c r="N396" s="46">
        <v>0</v>
      </c>
      <c r="O396" s="46">
        <v>2</v>
      </c>
      <c r="P396" s="46">
        <v>17</v>
      </c>
      <c r="Q396" s="46">
        <v>0</v>
      </c>
      <c r="R396" s="46">
        <v>0</v>
      </c>
      <c r="S396" s="46">
        <v>36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5</v>
      </c>
      <c r="F397" s="46">
        <v>5</v>
      </c>
      <c r="G397" s="46">
        <v>0</v>
      </c>
      <c r="H397" s="46">
        <v>4</v>
      </c>
      <c r="I397" s="46">
        <v>2</v>
      </c>
      <c r="J397" s="46">
        <v>16</v>
      </c>
      <c r="K397" s="46">
        <v>3</v>
      </c>
      <c r="L397" s="46">
        <v>0</v>
      </c>
      <c r="M397" s="46">
        <v>3</v>
      </c>
      <c r="N397" s="46">
        <v>0</v>
      </c>
      <c r="O397" s="46">
        <v>4</v>
      </c>
      <c r="P397" s="46">
        <v>3</v>
      </c>
      <c r="Q397" s="46">
        <v>0</v>
      </c>
      <c r="R397" s="46">
        <v>3</v>
      </c>
      <c r="S397" s="46">
        <v>16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1</v>
      </c>
      <c r="D398" s="46">
        <v>0</v>
      </c>
      <c r="E398" s="46">
        <v>13</v>
      </c>
      <c r="F398" s="46">
        <v>13</v>
      </c>
      <c r="G398" s="46">
        <v>0</v>
      </c>
      <c r="H398" s="46">
        <v>1</v>
      </c>
      <c r="I398" s="46">
        <v>4</v>
      </c>
      <c r="J398" s="46">
        <v>32</v>
      </c>
      <c r="K398" s="46">
        <v>3</v>
      </c>
      <c r="L398" s="46">
        <v>0</v>
      </c>
      <c r="M398" s="46">
        <v>2</v>
      </c>
      <c r="N398" s="46">
        <v>0</v>
      </c>
      <c r="O398" s="46">
        <v>0</v>
      </c>
      <c r="P398" s="46">
        <v>2</v>
      </c>
      <c r="Q398" s="46">
        <v>0</v>
      </c>
      <c r="R398" s="46">
        <v>1</v>
      </c>
      <c r="S398" s="46">
        <v>8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0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20</v>
      </c>
      <c r="F399" s="46">
        <v>20</v>
      </c>
      <c r="G399" s="46">
        <v>0</v>
      </c>
      <c r="H399" s="46">
        <v>0</v>
      </c>
      <c r="I399" s="46">
        <v>0</v>
      </c>
      <c r="J399" s="46">
        <v>40</v>
      </c>
      <c r="K399" s="46">
        <v>25</v>
      </c>
      <c r="L399" s="46">
        <v>0</v>
      </c>
      <c r="M399" s="46">
        <v>2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27</v>
      </c>
      <c r="T399" s="46">
        <v>0</v>
      </c>
      <c r="U399" s="46">
        <v>0</v>
      </c>
      <c r="V399" s="46">
        <v>5</v>
      </c>
      <c r="W399" s="46">
        <v>5</v>
      </c>
      <c r="X399" s="46">
        <v>0</v>
      </c>
      <c r="Y399" s="46">
        <v>0</v>
      </c>
      <c r="Z399" s="46">
        <v>0</v>
      </c>
      <c r="AA399" s="46">
        <v>10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0</v>
      </c>
      <c r="D400" s="46">
        <v>0</v>
      </c>
      <c r="E400" s="46">
        <v>24</v>
      </c>
      <c r="F400" s="46">
        <v>24</v>
      </c>
      <c r="G400" s="46">
        <v>24</v>
      </c>
      <c r="H400" s="46">
        <v>2</v>
      </c>
      <c r="I400" s="46">
        <v>0</v>
      </c>
      <c r="J400" s="46">
        <v>74</v>
      </c>
      <c r="K400" s="46">
        <v>7</v>
      </c>
      <c r="L400" s="46">
        <v>0</v>
      </c>
      <c r="M400" s="46">
        <v>9</v>
      </c>
      <c r="N400" s="46">
        <v>0</v>
      </c>
      <c r="O400" s="46">
        <v>5</v>
      </c>
      <c r="P400" s="46">
        <v>8</v>
      </c>
      <c r="Q400" s="46">
        <v>1</v>
      </c>
      <c r="R400" s="46">
        <v>0</v>
      </c>
      <c r="S400" s="46">
        <v>30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8</v>
      </c>
      <c r="D401" s="46">
        <v>93</v>
      </c>
      <c r="E401" s="46">
        <v>269</v>
      </c>
      <c r="F401" s="46">
        <v>228</v>
      </c>
      <c r="G401" s="46">
        <v>0</v>
      </c>
      <c r="H401" s="46">
        <v>0</v>
      </c>
      <c r="I401" s="46">
        <v>7</v>
      </c>
      <c r="J401" s="46">
        <v>605</v>
      </c>
      <c r="K401" s="46">
        <v>73</v>
      </c>
      <c r="L401" s="46">
        <v>0</v>
      </c>
      <c r="M401" s="46">
        <v>52</v>
      </c>
      <c r="N401" s="46">
        <v>6</v>
      </c>
      <c r="O401" s="46">
        <v>28</v>
      </c>
      <c r="P401" s="46">
        <v>54</v>
      </c>
      <c r="Q401" s="46">
        <v>0</v>
      </c>
      <c r="R401" s="46">
        <v>7</v>
      </c>
      <c r="S401" s="46">
        <v>220</v>
      </c>
      <c r="T401" s="46">
        <v>2</v>
      </c>
      <c r="U401" s="46">
        <v>3</v>
      </c>
      <c r="V401" s="46">
        <v>38</v>
      </c>
      <c r="W401" s="46">
        <v>35</v>
      </c>
      <c r="X401" s="46">
        <v>0</v>
      </c>
      <c r="Y401" s="46">
        <v>0</v>
      </c>
      <c r="Z401" s="46">
        <v>1</v>
      </c>
      <c r="AA401" s="46">
        <v>79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4</v>
      </c>
      <c r="F402" s="46">
        <v>4</v>
      </c>
      <c r="G402" s="46">
        <v>0</v>
      </c>
      <c r="H402" s="46">
        <v>0</v>
      </c>
      <c r="I402" s="46">
        <v>0</v>
      </c>
      <c r="J402" s="46">
        <v>8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1</v>
      </c>
      <c r="Q402" s="46">
        <v>0</v>
      </c>
      <c r="R402" s="46">
        <v>3</v>
      </c>
      <c r="S402" s="46">
        <v>4</v>
      </c>
      <c r="T402" s="46">
        <v>0</v>
      </c>
      <c r="U402" s="46">
        <v>0</v>
      </c>
      <c r="V402" s="46">
        <v>1</v>
      </c>
      <c r="W402" s="46">
        <v>1</v>
      </c>
      <c r="X402" s="46">
        <v>0</v>
      </c>
      <c r="Y402" s="46">
        <v>0</v>
      </c>
      <c r="Z402" s="46">
        <v>0</v>
      </c>
      <c r="AA402" s="46">
        <v>2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2</v>
      </c>
      <c r="U403" s="46">
        <v>0</v>
      </c>
      <c r="V403" s="46">
        <v>22</v>
      </c>
      <c r="W403" s="46">
        <v>22</v>
      </c>
      <c r="X403" s="46">
        <v>0</v>
      </c>
      <c r="Y403" s="46">
        <v>0</v>
      </c>
      <c r="Z403" s="46">
        <v>0</v>
      </c>
      <c r="AA403" s="46">
        <v>46</v>
      </c>
      <c r="AB403" s="46">
        <v>4</v>
      </c>
      <c r="AC403" s="46">
        <v>0</v>
      </c>
      <c r="AD403" s="46">
        <v>7</v>
      </c>
      <c r="AE403" s="46">
        <v>0</v>
      </c>
      <c r="AF403" s="46">
        <v>6</v>
      </c>
      <c r="AG403" s="46">
        <v>6</v>
      </c>
      <c r="AH403" s="46">
        <v>0</v>
      </c>
      <c r="AI403" s="46">
        <v>0</v>
      </c>
      <c r="AJ403" s="46">
        <v>23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33</v>
      </c>
      <c r="F404" s="46">
        <v>33</v>
      </c>
      <c r="G404" s="46">
        <v>0</v>
      </c>
      <c r="H404" s="46">
        <v>0</v>
      </c>
      <c r="I404" s="46">
        <v>33</v>
      </c>
      <c r="J404" s="46">
        <v>99</v>
      </c>
      <c r="K404" s="46">
        <v>11</v>
      </c>
      <c r="L404" s="46">
        <v>0</v>
      </c>
      <c r="M404" s="46">
        <v>0</v>
      </c>
      <c r="N404" s="46">
        <v>0</v>
      </c>
      <c r="O404" s="46">
        <v>0</v>
      </c>
      <c r="P404" s="46">
        <v>11</v>
      </c>
      <c r="Q404" s="46">
        <v>0</v>
      </c>
      <c r="R404" s="46">
        <v>11</v>
      </c>
      <c r="S404" s="46">
        <v>33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2</v>
      </c>
      <c r="F405" s="46">
        <v>2</v>
      </c>
      <c r="G405" s="46">
        <v>0</v>
      </c>
      <c r="H405" s="46">
        <v>0</v>
      </c>
      <c r="I405" s="46">
        <v>0</v>
      </c>
      <c r="J405" s="46">
        <v>4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2</v>
      </c>
      <c r="U405" s="46">
        <v>3</v>
      </c>
      <c r="V405" s="46">
        <v>7</v>
      </c>
      <c r="W405" s="46">
        <v>7</v>
      </c>
      <c r="X405" s="46">
        <v>0</v>
      </c>
      <c r="Y405" s="46">
        <v>0</v>
      </c>
      <c r="Z405" s="46">
        <v>0</v>
      </c>
      <c r="AA405" s="46">
        <v>19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1</v>
      </c>
      <c r="D406" s="46">
        <v>0</v>
      </c>
      <c r="E406" s="46">
        <v>18</v>
      </c>
      <c r="F406" s="46">
        <v>18</v>
      </c>
      <c r="G406" s="46">
        <v>1</v>
      </c>
      <c r="H406" s="46">
        <v>2</v>
      </c>
      <c r="I406" s="46">
        <v>1</v>
      </c>
      <c r="J406" s="46">
        <v>41</v>
      </c>
      <c r="K406" s="46">
        <v>6</v>
      </c>
      <c r="L406" s="46">
        <v>0</v>
      </c>
      <c r="M406" s="46">
        <v>6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12</v>
      </c>
      <c r="T406" s="46">
        <v>0</v>
      </c>
      <c r="U406" s="46">
        <v>0</v>
      </c>
      <c r="V406" s="46">
        <v>3</v>
      </c>
      <c r="W406" s="46">
        <v>3</v>
      </c>
      <c r="X406" s="46">
        <v>0</v>
      </c>
      <c r="Y406" s="46">
        <v>0</v>
      </c>
      <c r="Z406" s="46">
        <v>0</v>
      </c>
      <c r="AA406" s="46">
        <v>6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1</v>
      </c>
      <c r="D407" s="46">
        <v>2</v>
      </c>
      <c r="E407" s="46">
        <v>7</v>
      </c>
      <c r="F407" s="46">
        <v>7</v>
      </c>
      <c r="G407" s="46">
        <v>0</v>
      </c>
      <c r="H407" s="46">
        <v>0</v>
      </c>
      <c r="I407" s="46">
        <v>0</v>
      </c>
      <c r="J407" s="46">
        <v>17</v>
      </c>
      <c r="K407" s="46">
        <v>3</v>
      </c>
      <c r="L407" s="46">
        <v>0</v>
      </c>
      <c r="M407" s="46">
        <v>4</v>
      </c>
      <c r="N407" s="46">
        <v>0</v>
      </c>
      <c r="O407" s="46">
        <v>4</v>
      </c>
      <c r="P407" s="46">
        <v>4</v>
      </c>
      <c r="Q407" s="46">
        <v>2</v>
      </c>
      <c r="R407" s="46">
        <v>0</v>
      </c>
      <c r="S407" s="46">
        <v>17</v>
      </c>
      <c r="T407" s="46">
        <v>0</v>
      </c>
      <c r="U407" s="46">
        <v>1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1</v>
      </c>
      <c r="AB407" s="46">
        <v>0</v>
      </c>
      <c r="AC407" s="46">
        <v>0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0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13</v>
      </c>
      <c r="F408" s="46">
        <v>13</v>
      </c>
      <c r="G408" s="46">
        <v>0</v>
      </c>
      <c r="H408" s="46">
        <v>0</v>
      </c>
      <c r="I408" s="46">
        <v>0</v>
      </c>
      <c r="J408" s="46">
        <v>26</v>
      </c>
      <c r="K408" s="46">
        <v>5</v>
      </c>
      <c r="L408" s="46">
        <v>0</v>
      </c>
      <c r="M408" s="46">
        <v>0</v>
      </c>
      <c r="N408" s="46">
        <v>0</v>
      </c>
      <c r="O408" s="46">
        <v>0</v>
      </c>
      <c r="P408" s="46">
        <v>5</v>
      </c>
      <c r="Q408" s="46">
        <v>0</v>
      </c>
      <c r="R408" s="46">
        <v>5</v>
      </c>
      <c r="S408" s="46">
        <v>15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12</v>
      </c>
      <c r="F409" s="46">
        <v>12</v>
      </c>
      <c r="G409" s="46">
        <v>0</v>
      </c>
      <c r="H409" s="46">
        <v>3</v>
      </c>
      <c r="I409" s="46">
        <v>0</v>
      </c>
      <c r="J409" s="46">
        <v>27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0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9</v>
      </c>
      <c r="F410" s="46">
        <v>9</v>
      </c>
      <c r="G410" s="46">
        <v>0</v>
      </c>
      <c r="H410" s="46">
        <v>0</v>
      </c>
      <c r="I410" s="46">
        <v>0</v>
      </c>
      <c r="J410" s="46">
        <v>18</v>
      </c>
      <c r="K410" s="46">
        <v>4</v>
      </c>
      <c r="L410" s="46">
        <v>0</v>
      </c>
      <c r="M410" s="46">
        <v>3</v>
      </c>
      <c r="N410" s="46">
        <v>0</v>
      </c>
      <c r="O410" s="46">
        <v>4</v>
      </c>
      <c r="P410" s="46">
        <v>4</v>
      </c>
      <c r="Q410" s="46">
        <v>0</v>
      </c>
      <c r="R410" s="46">
        <v>0</v>
      </c>
      <c r="S410" s="46">
        <v>15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2</v>
      </c>
      <c r="F411" s="46">
        <v>2</v>
      </c>
      <c r="G411" s="46">
        <v>0</v>
      </c>
      <c r="H411" s="46">
        <v>0</v>
      </c>
      <c r="I411" s="46">
        <v>0</v>
      </c>
      <c r="J411" s="46">
        <v>4</v>
      </c>
      <c r="K411" s="46">
        <v>1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1</v>
      </c>
      <c r="S411" s="46">
        <v>2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4</v>
      </c>
      <c r="G412" s="46">
        <v>0</v>
      </c>
      <c r="H412" s="46">
        <v>4</v>
      </c>
      <c r="I412" s="46">
        <v>0</v>
      </c>
      <c r="J412" s="46">
        <v>8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3</v>
      </c>
      <c r="Q412" s="46">
        <v>0</v>
      </c>
      <c r="R412" s="46">
        <v>0</v>
      </c>
      <c r="S412" s="46">
        <v>3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0</v>
      </c>
      <c r="D413" s="46">
        <v>16</v>
      </c>
      <c r="E413" s="46">
        <v>16</v>
      </c>
      <c r="F413" s="46">
        <v>16</v>
      </c>
      <c r="G413" s="46">
        <v>0</v>
      </c>
      <c r="H413" s="46">
        <v>16</v>
      </c>
      <c r="I413" s="46">
        <v>2</v>
      </c>
      <c r="J413" s="46">
        <v>66</v>
      </c>
      <c r="K413" s="46">
        <v>8</v>
      </c>
      <c r="L413" s="46">
        <v>0</v>
      </c>
      <c r="M413" s="46">
        <v>8</v>
      </c>
      <c r="N413" s="46">
        <v>0</v>
      </c>
      <c r="O413" s="46">
        <v>8</v>
      </c>
      <c r="P413" s="46">
        <v>8</v>
      </c>
      <c r="Q413" s="46">
        <v>0</v>
      </c>
      <c r="R413" s="46">
        <v>0</v>
      </c>
      <c r="S413" s="46">
        <v>32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0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11</v>
      </c>
      <c r="F414" s="46">
        <v>11</v>
      </c>
      <c r="G414" s="46">
        <v>0</v>
      </c>
      <c r="H414" s="46">
        <v>9</v>
      </c>
      <c r="I414" s="46">
        <v>0</v>
      </c>
      <c r="J414" s="46">
        <v>31</v>
      </c>
      <c r="K414" s="46">
        <v>8</v>
      </c>
      <c r="L414" s="46">
        <v>0</v>
      </c>
      <c r="M414" s="46">
        <v>6</v>
      </c>
      <c r="N414" s="46">
        <v>0</v>
      </c>
      <c r="O414" s="46">
        <v>8</v>
      </c>
      <c r="P414" s="46">
        <v>8</v>
      </c>
      <c r="Q414" s="46">
        <v>0</v>
      </c>
      <c r="R414" s="46">
        <v>0</v>
      </c>
      <c r="S414" s="46">
        <v>30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12</v>
      </c>
      <c r="E415" s="46">
        <v>21</v>
      </c>
      <c r="F415" s="46">
        <v>21</v>
      </c>
      <c r="G415" s="46">
        <v>0</v>
      </c>
      <c r="H415" s="46">
        <v>0</v>
      </c>
      <c r="I415" s="46">
        <v>4</v>
      </c>
      <c r="J415" s="46">
        <v>58</v>
      </c>
      <c r="K415" s="46">
        <v>9</v>
      </c>
      <c r="L415" s="46">
        <v>0</v>
      </c>
      <c r="M415" s="46">
        <v>15</v>
      </c>
      <c r="N415" s="46">
        <v>0</v>
      </c>
      <c r="O415" s="46">
        <v>15</v>
      </c>
      <c r="P415" s="46">
        <v>15</v>
      </c>
      <c r="Q415" s="46">
        <v>0</v>
      </c>
      <c r="R415" s="46">
        <v>0</v>
      </c>
      <c r="S415" s="46">
        <v>54</v>
      </c>
      <c r="T415" s="46">
        <v>1</v>
      </c>
      <c r="U415" s="46">
        <v>0</v>
      </c>
      <c r="V415" s="46">
        <v>3</v>
      </c>
      <c r="W415" s="46">
        <v>3</v>
      </c>
      <c r="X415" s="46">
        <v>0</v>
      </c>
      <c r="Y415" s="46">
        <v>0</v>
      </c>
      <c r="Z415" s="46">
        <v>0</v>
      </c>
      <c r="AA415" s="46">
        <v>7</v>
      </c>
      <c r="AB415" s="46">
        <v>3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3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12</v>
      </c>
      <c r="F416" s="46">
        <v>11</v>
      </c>
      <c r="G416" s="46">
        <v>12</v>
      </c>
      <c r="H416" s="46">
        <v>9</v>
      </c>
      <c r="I416" s="46">
        <v>3</v>
      </c>
      <c r="J416" s="46">
        <v>47</v>
      </c>
      <c r="K416" s="46">
        <v>1</v>
      </c>
      <c r="L416" s="46">
        <v>0</v>
      </c>
      <c r="M416" s="46">
        <v>4</v>
      </c>
      <c r="N416" s="46">
        <v>0</v>
      </c>
      <c r="O416" s="46">
        <v>0</v>
      </c>
      <c r="P416" s="46">
        <v>3</v>
      </c>
      <c r="Q416" s="46">
        <v>0</v>
      </c>
      <c r="R416" s="46">
        <v>4</v>
      </c>
      <c r="S416" s="46">
        <v>12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0</v>
      </c>
      <c r="D417" s="46">
        <v>22</v>
      </c>
      <c r="E417" s="46">
        <v>43</v>
      </c>
      <c r="F417" s="46">
        <v>39</v>
      </c>
      <c r="G417" s="46">
        <v>3</v>
      </c>
      <c r="H417" s="46">
        <v>27</v>
      </c>
      <c r="I417" s="46">
        <v>0</v>
      </c>
      <c r="J417" s="46">
        <v>134</v>
      </c>
      <c r="K417" s="46">
        <v>24</v>
      </c>
      <c r="L417" s="46">
        <v>0</v>
      </c>
      <c r="M417" s="46">
        <v>33</v>
      </c>
      <c r="N417" s="46">
        <v>0</v>
      </c>
      <c r="O417" s="46">
        <v>12</v>
      </c>
      <c r="P417" s="46">
        <v>23</v>
      </c>
      <c r="Q417" s="46">
        <v>0</v>
      </c>
      <c r="R417" s="46">
        <v>35</v>
      </c>
      <c r="S417" s="46">
        <v>127</v>
      </c>
      <c r="T417" s="46">
        <v>22</v>
      </c>
      <c r="U417" s="46">
        <v>28</v>
      </c>
      <c r="V417" s="46">
        <v>89</v>
      </c>
      <c r="W417" s="46">
        <v>83</v>
      </c>
      <c r="X417" s="46">
        <v>0</v>
      </c>
      <c r="Y417" s="46">
        <v>62</v>
      </c>
      <c r="Z417" s="46">
        <v>0</v>
      </c>
      <c r="AA417" s="46">
        <v>284</v>
      </c>
      <c r="AB417" s="46">
        <v>3</v>
      </c>
      <c r="AC417" s="46">
        <v>0</v>
      </c>
      <c r="AD417" s="46">
        <v>5</v>
      </c>
      <c r="AE417" s="46">
        <v>0</v>
      </c>
      <c r="AF417" s="46">
        <v>0</v>
      </c>
      <c r="AG417" s="46">
        <v>5</v>
      </c>
      <c r="AH417" s="46">
        <v>0</v>
      </c>
      <c r="AI417" s="46">
        <v>8</v>
      </c>
      <c r="AJ417" s="46">
        <v>21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7</v>
      </c>
      <c r="F418" s="46">
        <v>7</v>
      </c>
      <c r="G418" s="46">
        <v>0</v>
      </c>
      <c r="H418" s="46">
        <v>0</v>
      </c>
      <c r="I418" s="46">
        <v>0</v>
      </c>
      <c r="J418" s="46">
        <v>14</v>
      </c>
      <c r="K418" s="46">
        <v>5</v>
      </c>
      <c r="L418" s="46">
        <v>0</v>
      </c>
      <c r="M418" s="46">
        <v>4</v>
      </c>
      <c r="N418" s="46">
        <v>0</v>
      </c>
      <c r="O418" s="46">
        <v>0</v>
      </c>
      <c r="P418" s="46">
        <v>5</v>
      </c>
      <c r="Q418" s="46">
        <v>0</v>
      </c>
      <c r="R418" s="46">
        <v>0</v>
      </c>
      <c r="S418" s="46">
        <v>14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0</v>
      </c>
      <c r="D419" s="46">
        <v>0</v>
      </c>
      <c r="E419" s="46">
        <v>65</v>
      </c>
      <c r="F419" s="46">
        <v>65</v>
      </c>
      <c r="G419" s="46">
        <v>0</v>
      </c>
      <c r="H419" s="46">
        <v>40</v>
      </c>
      <c r="I419" s="46">
        <v>0</v>
      </c>
      <c r="J419" s="46">
        <v>170</v>
      </c>
      <c r="K419" s="46">
        <v>20</v>
      </c>
      <c r="L419" s="46">
        <v>0</v>
      </c>
      <c r="M419" s="46">
        <v>17</v>
      </c>
      <c r="N419" s="46">
        <v>17</v>
      </c>
      <c r="O419" s="46">
        <v>0</v>
      </c>
      <c r="P419" s="46">
        <v>20</v>
      </c>
      <c r="Q419" s="46">
        <v>0</v>
      </c>
      <c r="R419" s="46">
        <v>0</v>
      </c>
      <c r="S419" s="46">
        <v>74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1</v>
      </c>
      <c r="D420" s="46">
        <v>0</v>
      </c>
      <c r="E420" s="46">
        <v>19</v>
      </c>
      <c r="F420" s="46">
        <v>19</v>
      </c>
      <c r="G420" s="46">
        <v>1</v>
      </c>
      <c r="H420" s="46">
        <v>10</v>
      </c>
      <c r="I420" s="46">
        <v>19</v>
      </c>
      <c r="J420" s="46">
        <v>69</v>
      </c>
      <c r="K420" s="46">
        <v>8</v>
      </c>
      <c r="L420" s="46">
        <v>0</v>
      </c>
      <c r="M420" s="46">
        <v>8</v>
      </c>
      <c r="N420" s="46">
        <v>0</v>
      </c>
      <c r="O420" s="46">
        <v>6</v>
      </c>
      <c r="P420" s="46">
        <v>8</v>
      </c>
      <c r="Q420" s="46">
        <v>0</v>
      </c>
      <c r="R420" s="46">
        <v>12</v>
      </c>
      <c r="S420" s="46">
        <v>42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1</v>
      </c>
      <c r="D421" s="46">
        <v>0</v>
      </c>
      <c r="E421" s="46">
        <v>3</v>
      </c>
      <c r="F421" s="46">
        <v>3</v>
      </c>
      <c r="G421" s="46">
        <v>0</v>
      </c>
      <c r="H421" s="46">
        <v>3</v>
      </c>
      <c r="I421" s="46">
        <v>0</v>
      </c>
      <c r="J421" s="46">
        <v>10</v>
      </c>
      <c r="K421" s="46">
        <v>0</v>
      </c>
      <c r="L421" s="46">
        <v>0</v>
      </c>
      <c r="M421" s="46">
        <v>1</v>
      </c>
      <c r="N421" s="46">
        <v>0</v>
      </c>
      <c r="O421" s="46">
        <v>1</v>
      </c>
      <c r="P421" s="46">
        <v>1</v>
      </c>
      <c r="Q421" s="46">
        <v>0</v>
      </c>
      <c r="R421" s="46">
        <v>0</v>
      </c>
      <c r="S421" s="46">
        <v>3</v>
      </c>
      <c r="T421" s="46">
        <v>0</v>
      </c>
      <c r="U421" s="46">
        <v>0</v>
      </c>
      <c r="V421" s="46">
        <v>1</v>
      </c>
      <c r="W421" s="46">
        <v>1</v>
      </c>
      <c r="X421" s="46">
        <v>0</v>
      </c>
      <c r="Y421" s="46">
        <v>1</v>
      </c>
      <c r="Z421" s="46">
        <v>0</v>
      </c>
      <c r="AA421" s="46">
        <v>3</v>
      </c>
      <c r="AB421" s="46">
        <v>0</v>
      </c>
      <c r="AC421" s="46">
        <v>0</v>
      </c>
      <c r="AD421" s="46">
        <v>1</v>
      </c>
      <c r="AE421" s="46">
        <v>0</v>
      </c>
      <c r="AF421" s="46">
        <v>1</v>
      </c>
      <c r="AG421" s="46">
        <v>1</v>
      </c>
      <c r="AH421" s="46">
        <v>0</v>
      </c>
      <c r="AI421" s="46">
        <v>0</v>
      </c>
      <c r="AJ421" s="46">
        <v>3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2</v>
      </c>
      <c r="L422" s="46">
        <v>0</v>
      </c>
      <c r="M422" s="46">
        <v>2</v>
      </c>
      <c r="N422" s="46">
        <v>0</v>
      </c>
      <c r="O422" s="46">
        <v>0</v>
      </c>
      <c r="P422" s="46">
        <v>2</v>
      </c>
      <c r="Q422" s="46">
        <v>0</v>
      </c>
      <c r="R422" s="46">
        <v>0</v>
      </c>
      <c r="S422" s="46">
        <v>6</v>
      </c>
      <c r="T422" s="46">
        <v>0</v>
      </c>
      <c r="U422" s="46">
        <v>0</v>
      </c>
      <c r="V422" s="46">
        <v>8</v>
      </c>
      <c r="W422" s="46">
        <v>8</v>
      </c>
      <c r="X422" s="46">
        <v>0</v>
      </c>
      <c r="Y422" s="46">
        <v>4</v>
      </c>
      <c r="Z422" s="46">
        <v>0</v>
      </c>
      <c r="AA422" s="46">
        <v>20</v>
      </c>
      <c r="AB422" s="46">
        <v>6</v>
      </c>
      <c r="AC422" s="46">
        <v>0</v>
      </c>
      <c r="AD422" s="46">
        <v>6</v>
      </c>
      <c r="AE422" s="46">
        <v>0</v>
      </c>
      <c r="AF422" s="46">
        <v>0</v>
      </c>
      <c r="AG422" s="46">
        <v>6</v>
      </c>
      <c r="AH422" s="46">
        <v>0</v>
      </c>
      <c r="AI422" s="46">
        <v>0</v>
      </c>
      <c r="AJ422" s="46">
        <v>18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4</v>
      </c>
      <c r="F423" s="46">
        <v>4</v>
      </c>
      <c r="G423" s="46">
        <v>0</v>
      </c>
      <c r="H423" s="46">
        <v>0</v>
      </c>
      <c r="I423" s="46">
        <v>2</v>
      </c>
      <c r="J423" s="46">
        <v>10</v>
      </c>
      <c r="K423" s="46">
        <v>1</v>
      </c>
      <c r="L423" s="46">
        <v>0</v>
      </c>
      <c r="M423" s="46">
        <v>1</v>
      </c>
      <c r="N423" s="46">
        <v>0</v>
      </c>
      <c r="O423" s="46">
        <v>1</v>
      </c>
      <c r="P423" s="46">
        <v>1</v>
      </c>
      <c r="Q423" s="46">
        <v>0</v>
      </c>
      <c r="R423" s="46">
        <v>0</v>
      </c>
      <c r="S423" s="46">
        <v>4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1</v>
      </c>
      <c r="F424" s="46">
        <v>1</v>
      </c>
      <c r="G424" s="46">
        <v>0</v>
      </c>
      <c r="H424" s="46">
        <v>0</v>
      </c>
      <c r="I424" s="46">
        <v>0</v>
      </c>
      <c r="J424" s="46">
        <v>2</v>
      </c>
      <c r="K424" s="46">
        <v>0</v>
      </c>
      <c r="L424" s="46">
        <v>0</v>
      </c>
      <c r="M424" s="46">
        <v>1</v>
      </c>
      <c r="N424" s="46">
        <v>0</v>
      </c>
      <c r="O424" s="46">
        <v>1</v>
      </c>
      <c r="P424" s="46">
        <v>1</v>
      </c>
      <c r="Q424" s="46">
        <v>0</v>
      </c>
      <c r="R424" s="46">
        <v>0</v>
      </c>
      <c r="S424" s="46">
        <v>3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10</v>
      </c>
      <c r="F425" s="46">
        <v>10</v>
      </c>
      <c r="G425" s="46">
        <v>0</v>
      </c>
      <c r="H425" s="46">
        <v>0</v>
      </c>
      <c r="I425" s="46">
        <v>2</v>
      </c>
      <c r="J425" s="46">
        <v>22</v>
      </c>
      <c r="K425" s="46">
        <v>2</v>
      </c>
      <c r="L425" s="46">
        <v>0</v>
      </c>
      <c r="M425" s="46">
        <v>2</v>
      </c>
      <c r="N425" s="46">
        <v>0</v>
      </c>
      <c r="O425" s="46">
        <v>1</v>
      </c>
      <c r="P425" s="46">
        <v>3</v>
      </c>
      <c r="Q425" s="46">
        <v>0</v>
      </c>
      <c r="R425" s="46">
        <v>0</v>
      </c>
      <c r="S425" s="46">
        <v>8</v>
      </c>
      <c r="T425" s="46">
        <v>0</v>
      </c>
      <c r="U425" s="46">
        <v>0</v>
      </c>
      <c r="V425" s="46">
        <v>4</v>
      </c>
      <c r="W425" s="46">
        <v>4</v>
      </c>
      <c r="X425" s="46">
        <v>0</v>
      </c>
      <c r="Y425" s="46">
        <v>0</v>
      </c>
      <c r="Z425" s="46">
        <v>0</v>
      </c>
      <c r="AA425" s="46">
        <v>8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23</v>
      </c>
      <c r="E426" s="46">
        <v>36</v>
      </c>
      <c r="F426" s="46">
        <v>36</v>
      </c>
      <c r="G426" s="46">
        <v>13</v>
      </c>
      <c r="H426" s="46">
        <v>27</v>
      </c>
      <c r="I426" s="46">
        <v>36</v>
      </c>
      <c r="J426" s="46">
        <v>171</v>
      </c>
      <c r="K426" s="46">
        <v>0</v>
      </c>
      <c r="L426" s="46">
        <v>0</v>
      </c>
      <c r="M426" s="46">
        <v>3</v>
      </c>
      <c r="N426" s="46">
        <v>0</v>
      </c>
      <c r="O426" s="46">
        <v>3</v>
      </c>
      <c r="P426" s="46">
        <v>0</v>
      </c>
      <c r="Q426" s="46">
        <v>0</v>
      </c>
      <c r="R426" s="46">
        <v>0</v>
      </c>
      <c r="S426" s="46">
        <v>6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0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11</v>
      </c>
      <c r="F427" s="46">
        <v>11</v>
      </c>
      <c r="G427" s="46">
        <v>0</v>
      </c>
      <c r="H427" s="46">
        <v>1</v>
      </c>
      <c r="I427" s="46">
        <v>3</v>
      </c>
      <c r="J427" s="46">
        <v>26</v>
      </c>
      <c r="K427" s="46">
        <v>4</v>
      </c>
      <c r="L427" s="46">
        <v>0</v>
      </c>
      <c r="M427" s="46">
        <v>7</v>
      </c>
      <c r="N427" s="46">
        <v>0</v>
      </c>
      <c r="O427" s="46">
        <v>7</v>
      </c>
      <c r="P427" s="46">
        <v>5</v>
      </c>
      <c r="Q427" s="46">
        <v>0</v>
      </c>
      <c r="R427" s="46">
        <v>0</v>
      </c>
      <c r="S427" s="46">
        <v>23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4</v>
      </c>
      <c r="F428" s="46">
        <v>4</v>
      </c>
      <c r="G428" s="46">
        <v>0</v>
      </c>
      <c r="H428" s="46">
        <v>4</v>
      </c>
      <c r="I428" s="46">
        <v>0</v>
      </c>
      <c r="J428" s="46">
        <v>12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29</v>
      </c>
      <c r="F429" s="46">
        <v>27</v>
      </c>
      <c r="G429" s="46">
        <v>0</v>
      </c>
      <c r="H429" s="46">
        <v>29</v>
      </c>
      <c r="I429" s="46">
        <v>0</v>
      </c>
      <c r="J429" s="46">
        <v>85</v>
      </c>
      <c r="K429" s="46">
        <v>3</v>
      </c>
      <c r="L429" s="46">
        <v>0</v>
      </c>
      <c r="M429" s="46">
        <v>3</v>
      </c>
      <c r="N429" s="46">
        <v>0</v>
      </c>
      <c r="O429" s="46">
        <v>0</v>
      </c>
      <c r="P429" s="46">
        <v>3</v>
      </c>
      <c r="Q429" s="46">
        <v>0</v>
      </c>
      <c r="R429" s="46">
        <v>0</v>
      </c>
      <c r="S429" s="46">
        <v>9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2</v>
      </c>
      <c r="F430" s="46">
        <v>2</v>
      </c>
      <c r="G430" s="46">
        <v>0</v>
      </c>
      <c r="H430" s="46">
        <v>0</v>
      </c>
      <c r="I430" s="46">
        <v>0</v>
      </c>
      <c r="J430" s="46">
        <v>4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1</v>
      </c>
      <c r="D431" s="46">
        <v>4</v>
      </c>
      <c r="E431" s="46">
        <v>5</v>
      </c>
      <c r="F431" s="46">
        <v>5</v>
      </c>
      <c r="G431" s="46">
        <v>0</v>
      </c>
      <c r="H431" s="46">
        <v>4</v>
      </c>
      <c r="I431" s="46">
        <v>0</v>
      </c>
      <c r="J431" s="46">
        <v>19</v>
      </c>
      <c r="K431" s="46">
        <v>2</v>
      </c>
      <c r="L431" s="46">
        <v>0</v>
      </c>
      <c r="M431" s="46">
        <v>2</v>
      </c>
      <c r="N431" s="46">
        <v>0</v>
      </c>
      <c r="O431" s="46">
        <v>0</v>
      </c>
      <c r="P431" s="46">
        <v>2</v>
      </c>
      <c r="Q431" s="46">
        <v>0</v>
      </c>
      <c r="R431" s="46">
        <v>0</v>
      </c>
      <c r="S431" s="46">
        <v>6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6</v>
      </c>
      <c r="F432" s="46">
        <v>5</v>
      </c>
      <c r="G432" s="46">
        <v>0</v>
      </c>
      <c r="H432" s="46">
        <v>0</v>
      </c>
      <c r="I432" s="46">
        <v>0</v>
      </c>
      <c r="J432" s="46">
        <v>11</v>
      </c>
      <c r="K432" s="46">
        <v>1</v>
      </c>
      <c r="L432" s="46">
        <v>0</v>
      </c>
      <c r="M432" s="46">
        <v>1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2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2</v>
      </c>
      <c r="F433" s="46">
        <v>1</v>
      </c>
      <c r="G433" s="46">
        <v>2</v>
      </c>
      <c r="H433" s="46">
        <v>1</v>
      </c>
      <c r="I433" s="46">
        <v>0</v>
      </c>
      <c r="J433" s="46">
        <v>6</v>
      </c>
      <c r="K433" s="46">
        <v>1</v>
      </c>
      <c r="L433" s="46">
        <v>0</v>
      </c>
      <c r="M433" s="46">
        <v>0</v>
      </c>
      <c r="N433" s="46">
        <v>0</v>
      </c>
      <c r="O433" s="46">
        <v>0</v>
      </c>
      <c r="P433" s="46">
        <v>1</v>
      </c>
      <c r="Q433" s="46">
        <v>0</v>
      </c>
      <c r="R433" s="46">
        <v>0</v>
      </c>
      <c r="S433" s="46">
        <v>2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22</v>
      </c>
      <c r="F434" s="46">
        <v>22</v>
      </c>
      <c r="G434" s="46">
        <v>0</v>
      </c>
      <c r="H434" s="46">
        <v>0</v>
      </c>
      <c r="I434" s="46">
        <v>1</v>
      </c>
      <c r="J434" s="46">
        <v>45</v>
      </c>
      <c r="K434" s="46">
        <v>1</v>
      </c>
      <c r="L434" s="46">
        <v>0</v>
      </c>
      <c r="M434" s="46">
        <v>2</v>
      </c>
      <c r="N434" s="46">
        <v>0</v>
      </c>
      <c r="O434" s="46">
        <v>1</v>
      </c>
      <c r="P434" s="46">
        <v>2</v>
      </c>
      <c r="Q434" s="46">
        <v>0</v>
      </c>
      <c r="R434" s="46">
        <v>0</v>
      </c>
      <c r="S434" s="46">
        <v>6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4</v>
      </c>
      <c r="F435" s="46">
        <v>4</v>
      </c>
      <c r="G435" s="46">
        <v>0</v>
      </c>
      <c r="H435" s="46">
        <v>0</v>
      </c>
      <c r="I435" s="46">
        <v>0</v>
      </c>
      <c r="J435" s="46">
        <v>8</v>
      </c>
      <c r="K435" s="46">
        <v>0</v>
      </c>
      <c r="L435" s="46">
        <v>0</v>
      </c>
      <c r="M435" s="46">
        <v>1</v>
      </c>
      <c r="N435" s="46">
        <v>0</v>
      </c>
      <c r="O435" s="46">
        <v>1</v>
      </c>
      <c r="P435" s="46">
        <v>1</v>
      </c>
      <c r="Q435" s="46">
        <v>0</v>
      </c>
      <c r="R435" s="46">
        <v>0</v>
      </c>
      <c r="S435" s="46">
        <v>3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9</v>
      </c>
      <c r="F436" s="46">
        <v>9</v>
      </c>
      <c r="G436" s="46">
        <v>0</v>
      </c>
      <c r="H436" s="46">
        <v>8</v>
      </c>
      <c r="I436" s="46">
        <v>0</v>
      </c>
      <c r="J436" s="46">
        <v>26</v>
      </c>
      <c r="K436" s="46">
        <v>0</v>
      </c>
      <c r="L436" s="46">
        <v>0</v>
      </c>
      <c r="M436" s="46">
        <v>0</v>
      </c>
      <c r="N436" s="46">
        <v>1</v>
      </c>
      <c r="O436" s="46">
        <v>2</v>
      </c>
      <c r="P436" s="46">
        <v>2</v>
      </c>
      <c r="Q436" s="46">
        <v>0</v>
      </c>
      <c r="R436" s="46">
        <v>0</v>
      </c>
      <c r="S436" s="46">
        <v>5</v>
      </c>
      <c r="T436" s="46">
        <v>0</v>
      </c>
      <c r="U436" s="46">
        <v>0</v>
      </c>
      <c r="V436" s="46">
        <v>1</v>
      </c>
      <c r="W436" s="46">
        <v>1</v>
      </c>
      <c r="X436" s="46">
        <v>0</v>
      </c>
      <c r="Y436" s="46">
        <v>1</v>
      </c>
      <c r="Z436" s="46">
        <v>0</v>
      </c>
      <c r="AA436" s="46">
        <v>3</v>
      </c>
      <c r="AB436" s="46">
        <v>0</v>
      </c>
      <c r="AC436" s="46">
        <v>0</v>
      </c>
      <c r="AD436" s="46">
        <v>1</v>
      </c>
      <c r="AE436" s="46">
        <v>0</v>
      </c>
      <c r="AF436" s="46">
        <v>1</v>
      </c>
      <c r="AG436" s="46">
        <v>1</v>
      </c>
      <c r="AH436" s="46">
        <v>0</v>
      </c>
      <c r="AI436" s="46">
        <v>0</v>
      </c>
      <c r="AJ436" s="46">
        <v>3</v>
      </c>
    </row>
    <row r="437" spans="2:36" ht="20.100000000000001" customHeight="1" thickBot="1" x14ac:dyDescent="0.25">
      <c r="B437" s="4" t="s">
        <v>606</v>
      </c>
      <c r="C437" s="46">
        <v>5</v>
      </c>
      <c r="D437" s="46">
        <v>1</v>
      </c>
      <c r="E437" s="46">
        <v>9</v>
      </c>
      <c r="F437" s="46">
        <v>9</v>
      </c>
      <c r="G437" s="46">
        <v>0</v>
      </c>
      <c r="H437" s="46">
        <v>10</v>
      </c>
      <c r="I437" s="46">
        <v>1</v>
      </c>
      <c r="J437" s="46">
        <v>35</v>
      </c>
      <c r="K437" s="46">
        <v>0</v>
      </c>
      <c r="L437" s="46">
        <v>0</v>
      </c>
      <c r="M437" s="46">
        <v>5</v>
      </c>
      <c r="N437" s="46">
        <v>1</v>
      </c>
      <c r="O437" s="46">
        <v>6</v>
      </c>
      <c r="P437" s="46">
        <v>6</v>
      </c>
      <c r="Q437" s="46">
        <v>0</v>
      </c>
      <c r="R437" s="46">
        <v>0</v>
      </c>
      <c r="S437" s="46">
        <v>18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2</v>
      </c>
      <c r="F438" s="46">
        <v>2</v>
      </c>
      <c r="G438" s="46">
        <v>0</v>
      </c>
      <c r="H438" s="46">
        <v>0</v>
      </c>
      <c r="I438" s="46">
        <v>0</v>
      </c>
      <c r="J438" s="46">
        <v>4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1</v>
      </c>
      <c r="D439" s="46">
        <v>0</v>
      </c>
      <c r="E439" s="46">
        <v>59</v>
      </c>
      <c r="F439" s="46">
        <v>18</v>
      </c>
      <c r="G439" s="46">
        <v>0</v>
      </c>
      <c r="H439" s="46">
        <v>0</v>
      </c>
      <c r="I439" s="46">
        <v>0</v>
      </c>
      <c r="J439" s="46">
        <v>78</v>
      </c>
      <c r="K439" s="46">
        <v>0</v>
      </c>
      <c r="L439" s="46">
        <v>0</v>
      </c>
      <c r="M439" s="46">
        <v>1</v>
      </c>
      <c r="N439" s="46">
        <v>0</v>
      </c>
      <c r="O439" s="46">
        <v>1</v>
      </c>
      <c r="P439" s="46">
        <v>1</v>
      </c>
      <c r="Q439" s="46">
        <v>0</v>
      </c>
      <c r="R439" s="46">
        <v>0</v>
      </c>
      <c r="S439" s="46">
        <v>3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5</v>
      </c>
      <c r="D441" s="46">
        <v>0</v>
      </c>
      <c r="E441" s="46">
        <v>5</v>
      </c>
      <c r="F441" s="46">
        <v>5</v>
      </c>
      <c r="G441" s="46">
        <v>0</v>
      </c>
      <c r="H441" s="46">
        <v>5</v>
      </c>
      <c r="I441" s="46">
        <v>0</v>
      </c>
      <c r="J441" s="46">
        <v>20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5</v>
      </c>
      <c r="F442" s="46">
        <v>5</v>
      </c>
      <c r="G442" s="46">
        <v>0</v>
      </c>
      <c r="H442" s="46">
        <v>0</v>
      </c>
      <c r="I442" s="46">
        <v>0</v>
      </c>
      <c r="J442" s="46">
        <v>10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1</v>
      </c>
      <c r="D443" s="46">
        <v>0</v>
      </c>
      <c r="E443" s="46">
        <v>7</v>
      </c>
      <c r="F443" s="46">
        <v>7</v>
      </c>
      <c r="G443" s="46">
        <v>7</v>
      </c>
      <c r="H443" s="46">
        <v>2</v>
      </c>
      <c r="I443" s="46">
        <v>0</v>
      </c>
      <c r="J443" s="46">
        <v>24</v>
      </c>
      <c r="K443" s="46">
        <v>2</v>
      </c>
      <c r="L443" s="46">
        <v>0</v>
      </c>
      <c r="M443" s="46">
        <v>2</v>
      </c>
      <c r="N443" s="46">
        <v>0</v>
      </c>
      <c r="O443" s="46">
        <v>1</v>
      </c>
      <c r="P443" s="46">
        <v>0</v>
      </c>
      <c r="Q443" s="46">
        <v>0</v>
      </c>
      <c r="R443" s="46">
        <v>0</v>
      </c>
      <c r="S443" s="46">
        <v>5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38</v>
      </c>
      <c r="F444" s="46">
        <v>38</v>
      </c>
      <c r="G444" s="46">
        <v>1</v>
      </c>
      <c r="H444" s="46">
        <v>12</v>
      </c>
      <c r="I444" s="46">
        <v>0</v>
      </c>
      <c r="J444" s="46">
        <v>89</v>
      </c>
      <c r="K444" s="46">
        <v>10</v>
      </c>
      <c r="L444" s="46">
        <v>0</v>
      </c>
      <c r="M444" s="46">
        <v>8</v>
      </c>
      <c r="N444" s="46">
        <v>0</v>
      </c>
      <c r="O444" s="46">
        <v>0</v>
      </c>
      <c r="P444" s="46">
        <v>11</v>
      </c>
      <c r="Q444" s="46">
        <v>0</v>
      </c>
      <c r="R444" s="46">
        <v>0</v>
      </c>
      <c r="S444" s="46">
        <v>29</v>
      </c>
      <c r="T444" s="46">
        <v>0</v>
      </c>
      <c r="U444" s="46">
        <v>0</v>
      </c>
      <c r="V444" s="46">
        <v>1</v>
      </c>
      <c r="W444" s="46">
        <v>1</v>
      </c>
      <c r="X444" s="46">
        <v>0</v>
      </c>
      <c r="Y444" s="46">
        <v>0</v>
      </c>
      <c r="Z444" s="46">
        <v>0</v>
      </c>
      <c r="AA444" s="46">
        <v>2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176</v>
      </c>
      <c r="D445" s="47">
        <f t="shared" ref="D445:AJ445" si="0">SUM(D14:D444)</f>
        <v>590</v>
      </c>
      <c r="E445" s="47">
        <f t="shared" si="0"/>
        <v>4324</v>
      </c>
      <c r="F445" s="47">
        <f t="shared" si="0"/>
        <v>4463</v>
      </c>
      <c r="G445" s="47">
        <f t="shared" si="0"/>
        <v>467</v>
      </c>
      <c r="H445" s="47">
        <f t="shared" si="0"/>
        <v>1017</v>
      </c>
      <c r="I445" s="47">
        <f t="shared" si="0"/>
        <v>371</v>
      </c>
      <c r="J445" s="47">
        <f t="shared" si="0"/>
        <v>11408</v>
      </c>
      <c r="K445" s="47">
        <f t="shared" si="0"/>
        <v>1074</v>
      </c>
      <c r="L445" s="47">
        <f t="shared" si="0"/>
        <v>83</v>
      </c>
      <c r="M445" s="47">
        <f t="shared" si="0"/>
        <v>1041</v>
      </c>
      <c r="N445" s="47">
        <f t="shared" si="0"/>
        <v>113</v>
      </c>
      <c r="O445" s="47">
        <f t="shared" si="0"/>
        <v>619</v>
      </c>
      <c r="P445" s="47">
        <f t="shared" si="0"/>
        <v>1332</v>
      </c>
      <c r="Q445" s="47">
        <f t="shared" si="0"/>
        <v>49</v>
      </c>
      <c r="R445" s="47">
        <f t="shared" si="0"/>
        <v>370</v>
      </c>
      <c r="S445" s="47">
        <f t="shared" si="0"/>
        <v>4681</v>
      </c>
      <c r="T445" s="47">
        <f t="shared" si="0"/>
        <v>188</v>
      </c>
      <c r="U445" s="47">
        <f t="shared" si="0"/>
        <v>285</v>
      </c>
      <c r="V445" s="47">
        <f t="shared" si="0"/>
        <v>1403</v>
      </c>
      <c r="W445" s="47">
        <f t="shared" si="0"/>
        <v>1351</v>
      </c>
      <c r="X445" s="47">
        <f t="shared" si="0"/>
        <v>147</v>
      </c>
      <c r="Y445" s="47">
        <f t="shared" si="0"/>
        <v>433</v>
      </c>
      <c r="Z445" s="47">
        <f t="shared" si="0"/>
        <v>287</v>
      </c>
      <c r="AA445" s="47">
        <f t="shared" si="0"/>
        <v>4094</v>
      </c>
      <c r="AB445" s="47">
        <f t="shared" si="0"/>
        <v>50</v>
      </c>
      <c r="AC445" s="47">
        <f t="shared" si="0"/>
        <v>5</v>
      </c>
      <c r="AD445" s="47">
        <f t="shared" si="0"/>
        <v>42</v>
      </c>
      <c r="AE445" s="47">
        <f t="shared" si="0"/>
        <v>6</v>
      </c>
      <c r="AF445" s="47">
        <f t="shared" si="0"/>
        <v>33</v>
      </c>
      <c r="AG445" s="47">
        <f t="shared" si="0"/>
        <v>82</v>
      </c>
      <c r="AH445" s="47">
        <f t="shared" si="0"/>
        <v>5</v>
      </c>
      <c r="AI445" s="47">
        <f t="shared" si="0"/>
        <v>51</v>
      </c>
      <c r="AJ445" s="47">
        <f t="shared" si="0"/>
        <v>274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112</v>
      </c>
      <c r="D14" s="46">
        <v>47</v>
      </c>
      <c r="E14" s="46">
        <v>0</v>
      </c>
      <c r="F14" s="46">
        <v>65</v>
      </c>
      <c r="G14" s="46">
        <v>0</v>
      </c>
      <c r="H14" s="46">
        <v>0</v>
      </c>
      <c r="I14" s="46">
        <v>50</v>
      </c>
      <c r="J14" s="46">
        <v>62</v>
      </c>
    </row>
    <row r="15" spans="2:10" ht="20.100000000000001" customHeight="1" thickBot="1" x14ac:dyDescent="0.25">
      <c r="B15" s="4" t="s">
        <v>236</v>
      </c>
      <c r="C15" s="46">
        <v>9</v>
      </c>
      <c r="D15" s="46">
        <v>3</v>
      </c>
      <c r="E15" s="46">
        <v>0</v>
      </c>
      <c r="F15" s="46">
        <v>6</v>
      </c>
      <c r="G15" s="46">
        <v>0</v>
      </c>
      <c r="H15" s="46">
        <v>0</v>
      </c>
      <c r="I15" s="46">
        <v>3</v>
      </c>
      <c r="J15" s="46">
        <v>6</v>
      </c>
    </row>
    <row r="16" spans="2:10" ht="20.100000000000001" customHeight="1" thickBot="1" x14ac:dyDescent="0.25">
      <c r="B16" s="4" t="s">
        <v>237</v>
      </c>
      <c r="C16" s="46">
        <v>32</v>
      </c>
      <c r="D16" s="46">
        <v>15</v>
      </c>
      <c r="E16" s="46">
        <v>0</v>
      </c>
      <c r="F16" s="46">
        <v>17</v>
      </c>
      <c r="G16" s="46">
        <v>0</v>
      </c>
      <c r="H16" s="46">
        <v>0</v>
      </c>
      <c r="I16" s="46">
        <v>13</v>
      </c>
      <c r="J16" s="46">
        <v>19</v>
      </c>
    </row>
    <row r="17" spans="2:10" ht="20.100000000000001" customHeight="1" thickBot="1" x14ac:dyDescent="0.25">
      <c r="B17" s="4" t="s">
        <v>238</v>
      </c>
      <c r="C17" s="46">
        <v>39</v>
      </c>
      <c r="D17" s="46">
        <v>11</v>
      </c>
      <c r="E17" s="46">
        <v>0</v>
      </c>
      <c r="F17" s="46">
        <v>28</v>
      </c>
      <c r="G17" s="46">
        <v>0</v>
      </c>
      <c r="H17" s="46">
        <v>0</v>
      </c>
      <c r="I17" s="46">
        <v>15</v>
      </c>
      <c r="J17" s="46">
        <v>24</v>
      </c>
    </row>
    <row r="18" spans="2:10" ht="20.100000000000001" customHeight="1" thickBot="1" x14ac:dyDescent="0.25">
      <c r="B18" s="4" t="s">
        <v>239</v>
      </c>
      <c r="C18" s="46">
        <v>27</v>
      </c>
      <c r="D18" s="46">
        <v>16</v>
      </c>
      <c r="E18" s="46">
        <v>0</v>
      </c>
      <c r="F18" s="46">
        <v>11</v>
      </c>
      <c r="G18" s="46">
        <v>0</v>
      </c>
      <c r="H18" s="46">
        <v>0</v>
      </c>
      <c r="I18" s="46">
        <v>17</v>
      </c>
      <c r="J18" s="46">
        <v>10</v>
      </c>
    </row>
    <row r="19" spans="2:10" ht="20.100000000000001" customHeight="1" thickBot="1" x14ac:dyDescent="0.25">
      <c r="B19" s="4" t="s">
        <v>634</v>
      </c>
      <c r="C19" s="46">
        <v>2</v>
      </c>
      <c r="D19" s="46">
        <v>1</v>
      </c>
      <c r="E19" s="46">
        <v>0</v>
      </c>
      <c r="F19" s="46">
        <v>1</v>
      </c>
      <c r="G19" s="46">
        <v>0</v>
      </c>
      <c r="H19" s="46">
        <v>0</v>
      </c>
      <c r="I19" s="46">
        <v>1</v>
      </c>
      <c r="J19" s="46">
        <v>1</v>
      </c>
    </row>
    <row r="20" spans="2:10" ht="20.100000000000001" customHeight="1" thickBot="1" x14ac:dyDescent="0.25">
      <c r="B20" s="4" t="s">
        <v>240</v>
      </c>
      <c r="C20" s="46">
        <v>47</v>
      </c>
      <c r="D20" s="46">
        <v>23</v>
      </c>
      <c r="E20" s="46">
        <v>0</v>
      </c>
      <c r="F20" s="46">
        <v>24</v>
      </c>
      <c r="G20" s="46">
        <v>0</v>
      </c>
      <c r="H20" s="46">
        <v>0</v>
      </c>
      <c r="I20" s="46">
        <v>21</v>
      </c>
      <c r="J20" s="46">
        <v>26</v>
      </c>
    </row>
    <row r="21" spans="2:10" ht="20.100000000000001" customHeight="1" thickBot="1" x14ac:dyDescent="0.25">
      <c r="B21" s="4" t="s">
        <v>241</v>
      </c>
      <c r="C21" s="46">
        <v>1</v>
      </c>
      <c r="D21" s="46">
        <v>0</v>
      </c>
      <c r="E21" s="46">
        <v>0</v>
      </c>
      <c r="F21" s="46">
        <v>1</v>
      </c>
      <c r="G21" s="46">
        <v>0</v>
      </c>
      <c r="H21" s="46">
        <v>0</v>
      </c>
      <c r="I21" s="46">
        <v>0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40</v>
      </c>
      <c r="D22" s="46">
        <v>40</v>
      </c>
      <c r="E22" s="46">
        <v>0</v>
      </c>
      <c r="F22" s="46">
        <v>0</v>
      </c>
      <c r="G22" s="46">
        <v>0</v>
      </c>
      <c r="H22" s="46">
        <v>0</v>
      </c>
      <c r="I22" s="46">
        <v>40</v>
      </c>
      <c r="J22" s="46">
        <v>0</v>
      </c>
    </row>
    <row r="23" spans="2:10" ht="20.100000000000001" customHeight="1" thickBot="1" x14ac:dyDescent="0.25">
      <c r="B23" s="4" t="s">
        <v>243</v>
      </c>
      <c r="C23" s="46">
        <v>17</v>
      </c>
      <c r="D23" s="46">
        <v>17</v>
      </c>
      <c r="E23" s="46">
        <v>0</v>
      </c>
      <c r="F23" s="46">
        <v>0</v>
      </c>
      <c r="G23" s="46">
        <v>0</v>
      </c>
      <c r="H23" s="46">
        <v>0</v>
      </c>
      <c r="I23" s="46">
        <v>17</v>
      </c>
      <c r="J23" s="46">
        <v>0</v>
      </c>
    </row>
    <row r="24" spans="2:10" ht="20.100000000000001" customHeight="1" thickBot="1" x14ac:dyDescent="0.25">
      <c r="B24" s="4" t="s">
        <v>244</v>
      </c>
      <c r="C24" s="46">
        <v>71</v>
      </c>
      <c r="D24" s="46">
        <v>64</v>
      </c>
      <c r="E24" s="46">
        <v>0</v>
      </c>
      <c r="F24" s="46">
        <v>7</v>
      </c>
      <c r="G24" s="46">
        <v>0</v>
      </c>
      <c r="H24" s="46">
        <v>3</v>
      </c>
      <c r="I24" s="46">
        <v>64</v>
      </c>
      <c r="J24" s="46">
        <v>7</v>
      </c>
    </row>
    <row r="25" spans="2:10" ht="20.100000000000001" customHeight="1" thickBot="1" x14ac:dyDescent="0.25">
      <c r="B25" s="4" t="s">
        <v>169</v>
      </c>
      <c r="C25" s="46">
        <v>12</v>
      </c>
      <c r="D25" s="46">
        <v>12</v>
      </c>
      <c r="E25" s="46">
        <v>0</v>
      </c>
      <c r="F25" s="46">
        <v>0</v>
      </c>
      <c r="G25" s="46">
        <v>0</v>
      </c>
      <c r="H25" s="46">
        <v>0</v>
      </c>
      <c r="I25" s="46">
        <v>12</v>
      </c>
      <c r="J25" s="46">
        <v>0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16</v>
      </c>
      <c r="D27" s="46">
        <v>16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16</v>
      </c>
    </row>
    <row r="28" spans="2:10" ht="20.100000000000001" customHeight="1" thickBot="1" x14ac:dyDescent="0.25">
      <c r="B28" s="4" t="s">
        <v>247</v>
      </c>
      <c r="C28" s="46">
        <v>51</v>
      </c>
      <c r="D28" s="46">
        <v>49</v>
      </c>
      <c r="E28" s="46">
        <v>0</v>
      </c>
      <c r="F28" s="46">
        <v>2</v>
      </c>
      <c r="G28" s="46">
        <v>0</v>
      </c>
      <c r="H28" s="46">
        <v>6</v>
      </c>
      <c r="I28" s="46">
        <v>49</v>
      </c>
      <c r="J28" s="46">
        <v>2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37</v>
      </c>
      <c r="D30" s="46">
        <v>32</v>
      </c>
      <c r="E30" s="46">
        <v>0</v>
      </c>
      <c r="F30" s="46">
        <v>5</v>
      </c>
      <c r="G30" s="46">
        <v>0</v>
      </c>
      <c r="H30" s="46">
        <v>0</v>
      </c>
      <c r="I30" s="46">
        <v>37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26</v>
      </c>
      <c r="D31" s="46">
        <v>25</v>
      </c>
      <c r="E31" s="46">
        <v>0</v>
      </c>
      <c r="F31" s="46">
        <v>1</v>
      </c>
      <c r="G31" s="46">
        <v>0</v>
      </c>
      <c r="H31" s="46">
        <v>0</v>
      </c>
      <c r="I31" s="46">
        <v>26</v>
      </c>
      <c r="J31" s="46">
        <v>0</v>
      </c>
    </row>
    <row r="32" spans="2:10" ht="20.100000000000001" customHeight="1" thickBot="1" x14ac:dyDescent="0.25">
      <c r="B32" s="4" t="s">
        <v>251</v>
      </c>
      <c r="C32" s="46">
        <v>10</v>
      </c>
      <c r="D32" s="46">
        <v>10</v>
      </c>
      <c r="E32" s="46">
        <v>0</v>
      </c>
      <c r="F32" s="46">
        <v>0</v>
      </c>
      <c r="G32" s="46">
        <v>0</v>
      </c>
      <c r="H32" s="46">
        <v>0</v>
      </c>
      <c r="I32" s="46">
        <v>8</v>
      </c>
      <c r="J32" s="46">
        <v>2</v>
      </c>
    </row>
    <row r="33" spans="2:10" ht="20.100000000000001" customHeight="1" thickBot="1" x14ac:dyDescent="0.25">
      <c r="B33" s="4" t="s">
        <v>252</v>
      </c>
      <c r="C33" s="46">
        <v>18</v>
      </c>
      <c r="D33" s="46">
        <v>10</v>
      </c>
      <c r="E33" s="46">
        <v>0</v>
      </c>
      <c r="F33" s="46">
        <v>8</v>
      </c>
      <c r="G33" s="46">
        <v>0</v>
      </c>
      <c r="H33" s="46">
        <v>0</v>
      </c>
      <c r="I33" s="46">
        <v>10</v>
      </c>
      <c r="J33" s="46">
        <v>8</v>
      </c>
    </row>
    <row r="34" spans="2:10" ht="20.100000000000001" customHeight="1" thickBot="1" x14ac:dyDescent="0.25">
      <c r="B34" s="4" t="s">
        <v>253</v>
      </c>
      <c r="C34" s="46">
        <v>2</v>
      </c>
      <c r="D34" s="46">
        <v>2</v>
      </c>
      <c r="E34" s="46">
        <v>0</v>
      </c>
      <c r="F34" s="46">
        <v>0</v>
      </c>
      <c r="G34" s="46">
        <v>0</v>
      </c>
      <c r="H34" s="46">
        <v>0</v>
      </c>
      <c r="I34" s="46">
        <v>2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12</v>
      </c>
      <c r="D35" s="46">
        <v>12</v>
      </c>
      <c r="E35" s="46">
        <v>0</v>
      </c>
      <c r="F35" s="46">
        <v>0</v>
      </c>
      <c r="G35" s="46">
        <v>0</v>
      </c>
      <c r="H35" s="46">
        <v>0</v>
      </c>
      <c r="I35" s="46">
        <v>12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6</v>
      </c>
      <c r="D36" s="46">
        <v>6</v>
      </c>
      <c r="E36" s="46">
        <v>0</v>
      </c>
      <c r="F36" s="46">
        <v>0</v>
      </c>
      <c r="G36" s="46">
        <v>0</v>
      </c>
      <c r="H36" s="46">
        <v>0</v>
      </c>
      <c r="I36" s="46">
        <v>5</v>
      </c>
      <c r="J36" s="46">
        <v>1</v>
      </c>
    </row>
    <row r="37" spans="2:10" ht="20.100000000000001" customHeight="1" thickBot="1" x14ac:dyDescent="0.25">
      <c r="B37" s="4" t="s">
        <v>255</v>
      </c>
      <c r="C37" s="46">
        <v>4</v>
      </c>
      <c r="D37" s="46">
        <v>3</v>
      </c>
      <c r="E37" s="46">
        <v>0</v>
      </c>
      <c r="F37" s="46">
        <v>1</v>
      </c>
      <c r="G37" s="46">
        <v>0</v>
      </c>
      <c r="H37" s="46">
        <v>0</v>
      </c>
      <c r="I37" s="46">
        <v>4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4</v>
      </c>
      <c r="D38" s="46">
        <v>4</v>
      </c>
      <c r="E38" s="46">
        <v>0</v>
      </c>
      <c r="F38" s="46">
        <v>0</v>
      </c>
      <c r="G38" s="46">
        <v>0</v>
      </c>
      <c r="H38" s="46">
        <v>0</v>
      </c>
      <c r="I38" s="46">
        <v>4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3</v>
      </c>
      <c r="D39" s="46">
        <v>3</v>
      </c>
      <c r="E39" s="46">
        <v>0</v>
      </c>
      <c r="F39" s="46">
        <v>0</v>
      </c>
      <c r="G39" s="46">
        <v>0</v>
      </c>
      <c r="H39" s="46">
        <v>0</v>
      </c>
      <c r="I39" s="46">
        <v>3</v>
      </c>
      <c r="J39" s="46">
        <v>0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14</v>
      </c>
      <c r="D41" s="46">
        <v>8</v>
      </c>
      <c r="E41" s="46">
        <v>0</v>
      </c>
      <c r="F41" s="46">
        <v>6</v>
      </c>
      <c r="G41" s="46">
        <v>0</v>
      </c>
      <c r="H41" s="46">
        <v>0</v>
      </c>
      <c r="I41" s="46">
        <v>7</v>
      </c>
      <c r="J41" s="46">
        <v>7</v>
      </c>
    </row>
    <row r="42" spans="2:10" ht="20.100000000000001" customHeight="1" thickBot="1" x14ac:dyDescent="0.25">
      <c r="B42" s="4" t="s">
        <v>259</v>
      </c>
      <c r="C42" s="46">
        <v>6</v>
      </c>
      <c r="D42" s="46">
        <v>6</v>
      </c>
      <c r="E42" s="46">
        <v>0</v>
      </c>
      <c r="F42" s="46">
        <v>0</v>
      </c>
      <c r="G42" s="46">
        <v>0</v>
      </c>
      <c r="H42" s="46">
        <v>0</v>
      </c>
      <c r="I42" s="46">
        <v>6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9</v>
      </c>
      <c r="D43" s="46">
        <v>8</v>
      </c>
      <c r="E43" s="46">
        <v>0</v>
      </c>
      <c r="F43" s="46">
        <v>1</v>
      </c>
      <c r="G43" s="46">
        <v>0</v>
      </c>
      <c r="H43" s="46">
        <v>0</v>
      </c>
      <c r="I43" s="46">
        <v>8</v>
      </c>
      <c r="J43" s="46">
        <v>1</v>
      </c>
    </row>
    <row r="44" spans="2:10" ht="20.100000000000001" customHeight="1" thickBot="1" x14ac:dyDescent="0.25">
      <c r="B44" s="4" t="s">
        <v>170</v>
      </c>
      <c r="C44" s="46">
        <v>36</v>
      </c>
      <c r="D44" s="46">
        <v>31</v>
      </c>
      <c r="E44" s="46">
        <v>2</v>
      </c>
      <c r="F44" s="46">
        <v>3</v>
      </c>
      <c r="G44" s="46">
        <v>0</v>
      </c>
      <c r="H44" s="46">
        <v>0</v>
      </c>
      <c r="I44" s="46">
        <v>34</v>
      </c>
      <c r="J44" s="46">
        <v>2</v>
      </c>
    </row>
    <row r="45" spans="2:10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5</v>
      </c>
      <c r="D46" s="46">
        <v>5</v>
      </c>
      <c r="E46" s="46">
        <v>0</v>
      </c>
      <c r="F46" s="46">
        <v>0</v>
      </c>
      <c r="G46" s="46">
        <v>0</v>
      </c>
      <c r="H46" s="46">
        <v>0</v>
      </c>
      <c r="I46" s="46">
        <v>5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6</v>
      </c>
      <c r="D47" s="46">
        <v>5</v>
      </c>
      <c r="E47" s="46">
        <v>0</v>
      </c>
      <c r="F47" s="46">
        <v>1</v>
      </c>
      <c r="G47" s="46">
        <v>0</v>
      </c>
      <c r="H47" s="46">
        <v>0</v>
      </c>
      <c r="I47" s="46">
        <v>5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2</v>
      </c>
      <c r="D48" s="46">
        <v>2</v>
      </c>
      <c r="E48" s="46">
        <v>0</v>
      </c>
      <c r="F48" s="46">
        <v>0</v>
      </c>
      <c r="G48" s="46">
        <v>0</v>
      </c>
      <c r="H48" s="46">
        <v>0</v>
      </c>
      <c r="I48" s="46">
        <v>2</v>
      </c>
      <c r="J48" s="46">
        <v>0</v>
      </c>
    </row>
    <row r="49" spans="2:10" ht="20.100000000000001" customHeight="1" thickBot="1" x14ac:dyDescent="0.25">
      <c r="B49" s="4" t="s">
        <v>264</v>
      </c>
      <c r="C49" s="46">
        <v>15</v>
      </c>
      <c r="D49" s="46">
        <v>10</v>
      </c>
      <c r="E49" s="46">
        <v>0</v>
      </c>
      <c r="F49" s="46">
        <v>5</v>
      </c>
      <c r="G49" s="46">
        <v>0</v>
      </c>
      <c r="H49" s="46">
        <v>0</v>
      </c>
      <c r="I49" s="46">
        <v>9</v>
      </c>
      <c r="J49" s="46">
        <v>6</v>
      </c>
    </row>
    <row r="50" spans="2:10" ht="20.100000000000001" customHeight="1" thickBot="1" x14ac:dyDescent="0.25">
      <c r="B50" s="4" t="s">
        <v>265</v>
      </c>
      <c r="C50" s="46">
        <v>13</v>
      </c>
      <c r="D50" s="46">
        <v>10</v>
      </c>
      <c r="E50" s="46">
        <v>0</v>
      </c>
      <c r="F50" s="46">
        <v>3</v>
      </c>
      <c r="G50" s="46">
        <v>0</v>
      </c>
      <c r="H50" s="46">
        <v>0</v>
      </c>
      <c r="I50" s="46">
        <v>10</v>
      </c>
      <c r="J50" s="46">
        <v>3</v>
      </c>
    </row>
    <row r="51" spans="2:10" ht="20.100000000000001" customHeight="1" thickBot="1" x14ac:dyDescent="0.25">
      <c r="B51" s="4" t="s">
        <v>171</v>
      </c>
      <c r="C51" s="46">
        <v>196</v>
      </c>
      <c r="D51" s="46">
        <v>179</v>
      </c>
      <c r="E51" s="46">
        <v>0</v>
      </c>
      <c r="F51" s="46">
        <v>17</v>
      </c>
      <c r="G51" s="46">
        <v>0</v>
      </c>
      <c r="H51" s="46">
        <v>0</v>
      </c>
      <c r="I51" s="46">
        <v>171</v>
      </c>
      <c r="J51" s="46">
        <v>25</v>
      </c>
    </row>
    <row r="52" spans="2:10" ht="20.100000000000001" customHeight="1" thickBot="1" x14ac:dyDescent="0.25">
      <c r="B52" s="4" t="s">
        <v>266</v>
      </c>
      <c r="C52" s="46">
        <v>18</v>
      </c>
      <c r="D52" s="46">
        <v>9</v>
      </c>
      <c r="E52" s="46">
        <v>0</v>
      </c>
      <c r="F52" s="46">
        <v>9</v>
      </c>
      <c r="G52" s="46">
        <v>0</v>
      </c>
      <c r="H52" s="46">
        <v>0</v>
      </c>
      <c r="I52" s="46">
        <v>12</v>
      </c>
      <c r="J52" s="46">
        <v>6</v>
      </c>
    </row>
    <row r="53" spans="2:10" ht="20.100000000000001" customHeight="1" thickBot="1" x14ac:dyDescent="0.25">
      <c r="B53" s="4" t="s">
        <v>267</v>
      </c>
      <c r="C53" s="46">
        <v>4</v>
      </c>
      <c r="D53" s="46">
        <v>3</v>
      </c>
      <c r="E53" s="46">
        <v>0</v>
      </c>
      <c r="F53" s="46">
        <v>1</v>
      </c>
      <c r="G53" s="46">
        <v>0</v>
      </c>
      <c r="H53" s="46">
        <v>0</v>
      </c>
      <c r="I53" s="46">
        <v>3</v>
      </c>
      <c r="J53" s="46">
        <v>1</v>
      </c>
    </row>
    <row r="54" spans="2:10" ht="20.100000000000001" customHeight="1" thickBot="1" x14ac:dyDescent="0.25">
      <c r="B54" s="4" t="s">
        <v>268</v>
      </c>
      <c r="C54" s="46">
        <v>7</v>
      </c>
      <c r="D54" s="46">
        <v>7</v>
      </c>
      <c r="E54" s="46">
        <v>0</v>
      </c>
      <c r="F54" s="46">
        <v>0</v>
      </c>
      <c r="G54" s="46">
        <v>0</v>
      </c>
      <c r="H54" s="46">
        <v>0</v>
      </c>
      <c r="I54" s="46">
        <v>7</v>
      </c>
      <c r="J54" s="46">
        <v>0</v>
      </c>
    </row>
    <row r="55" spans="2:10" ht="20.100000000000001" customHeight="1" thickBot="1" x14ac:dyDescent="0.25">
      <c r="B55" s="4" t="s">
        <v>269</v>
      </c>
      <c r="C55" s="46">
        <v>21</v>
      </c>
      <c r="D55" s="46">
        <v>20</v>
      </c>
      <c r="E55" s="46">
        <v>0</v>
      </c>
      <c r="F55" s="46">
        <v>1</v>
      </c>
      <c r="G55" s="46">
        <v>0</v>
      </c>
      <c r="H55" s="46">
        <v>0</v>
      </c>
      <c r="I55" s="46">
        <v>19</v>
      </c>
      <c r="J55" s="46">
        <v>2</v>
      </c>
    </row>
    <row r="56" spans="2:10" ht="20.100000000000001" customHeight="1" thickBot="1" x14ac:dyDescent="0.25">
      <c r="B56" s="4" t="s">
        <v>270</v>
      </c>
      <c r="C56" s="46">
        <v>1</v>
      </c>
      <c r="D56" s="46">
        <v>1</v>
      </c>
      <c r="E56" s="46">
        <v>0</v>
      </c>
      <c r="F56" s="46">
        <v>0</v>
      </c>
      <c r="G56" s="46">
        <v>0</v>
      </c>
      <c r="H56" s="46">
        <v>0</v>
      </c>
      <c r="I56" s="46">
        <v>1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8</v>
      </c>
      <c r="D57" s="46">
        <v>6</v>
      </c>
      <c r="E57" s="46">
        <v>0</v>
      </c>
      <c r="F57" s="46">
        <v>2</v>
      </c>
      <c r="G57" s="46">
        <v>0</v>
      </c>
      <c r="H57" s="46">
        <v>0</v>
      </c>
      <c r="I57" s="46">
        <v>6</v>
      </c>
      <c r="J57" s="46">
        <v>2</v>
      </c>
    </row>
    <row r="58" spans="2:10" ht="20.100000000000001" customHeight="1" thickBot="1" x14ac:dyDescent="0.25">
      <c r="B58" s="4" t="s">
        <v>272</v>
      </c>
      <c r="C58" s="46">
        <v>7</v>
      </c>
      <c r="D58" s="46">
        <v>7</v>
      </c>
      <c r="E58" s="46">
        <v>0</v>
      </c>
      <c r="F58" s="46">
        <v>0</v>
      </c>
      <c r="G58" s="46">
        <v>0</v>
      </c>
      <c r="H58" s="46">
        <v>0</v>
      </c>
      <c r="I58" s="46">
        <v>7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104</v>
      </c>
      <c r="D59" s="46">
        <v>79</v>
      </c>
      <c r="E59" s="46">
        <v>0</v>
      </c>
      <c r="F59" s="46">
        <v>25</v>
      </c>
      <c r="G59" s="46">
        <v>0</v>
      </c>
      <c r="H59" s="46">
        <v>0</v>
      </c>
      <c r="I59" s="46">
        <v>79</v>
      </c>
      <c r="J59" s="46">
        <v>25</v>
      </c>
    </row>
    <row r="60" spans="2:10" ht="20.100000000000001" customHeight="1" thickBot="1" x14ac:dyDescent="0.25">
      <c r="B60" s="4" t="s">
        <v>273</v>
      </c>
      <c r="C60" s="46">
        <v>19</v>
      </c>
      <c r="D60" s="46">
        <v>12</v>
      </c>
      <c r="E60" s="46">
        <v>0</v>
      </c>
      <c r="F60" s="46">
        <v>7</v>
      </c>
      <c r="G60" s="46">
        <v>0</v>
      </c>
      <c r="H60" s="46">
        <v>0</v>
      </c>
      <c r="I60" s="46">
        <v>11</v>
      </c>
      <c r="J60" s="46">
        <v>8</v>
      </c>
    </row>
    <row r="61" spans="2:10" ht="20.100000000000001" customHeight="1" thickBot="1" x14ac:dyDescent="0.25">
      <c r="B61" s="4" t="s">
        <v>274</v>
      </c>
      <c r="C61" s="46">
        <v>5</v>
      </c>
      <c r="D61" s="46">
        <v>5</v>
      </c>
      <c r="E61" s="46">
        <v>0</v>
      </c>
      <c r="F61" s="46">
        <v>0</v>
      </c>
      <c r="G61" s="46">
        <v>0</v>
      </c>
      <c r="H61" s="46">
        <v>0</v>
      </c>
      <c r="I61" s="46">
        <v>5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48</v>
      </c>
      <c r="D62" s="46">
        <v>24</v>
      </c>
      <c r="E62" s="46">
        <v>0</v>
      </c>
      <c r="F62" s="46">
        <v>24</v>
      </c>
      <c r="G62" s="46">
        <v>0</v>
      </c>
      <c r="H62" s="46">
        <v>0</v>
      </c>
      <c r="I62" s="46">
        <v>24</v>
      </c>
      <c r="J62" s="46">
        <v>24</v>
      </c>
    </row>
    <row r="63" spans="2:10" ht="20.100000000000001" customHeight="1" thickBot="1" x14ac:dyDescent="0.25">
      <c r="B63" s="4" t="s">
        <v>276</v>
      </c>
      <c r="C63" s="46">
        <v>6</v>
      </c>
      <c r="D63" s="46">
        <v>3</v>
      </c>
      <c r="E63" s="46">
        <v>0</v>
      </c>
      <c r="F63" s="46">
        <v>3</v>
      </c>
      <c r="G63" s="46">
        <v>0</v>
      </c>
      <c r="H63" s="46">
        <v>0</v>
      </c>
      <c r="I63" s="46">
        <v>6</v>
      </c>
      <c r="J63" s="46">
        <v>0</v>
      </c>
    </row>
    <row r="64" spans="2:10" ht="20.100000000000001" customHeight="1" thickBot="1" x14ac:dyDescent="0.25">
      <c r="B64" s="4" t="s">
        <v>173</v>
      </c>
      <c r="C64" s="46">
        <v>34</v>
      </c>
      <c r="D64" s="46">
        <v>24</v>
      </c>
      <c r="E64" s="46">
        <v>9</v>
      </c>
      <c r="F64" s="46">
        <v>1</v>
      </c>
      <c r="G64" s="46">
        <v>0</v>
      </c>
      <c r="H64" s="46">
        <v>0</v>
      </c>
      <c r="I64" s="46">
        <v>24</v>
      </c>
      <c r="J64" s="46">
        <v>10</v>
      </c>
    </row>
    <row r="65" spans="2:10" ht="20.100000000000001" customHeight="1" thickBot="1" x14ac:dyDescent="0.25">
      <c r="B65" s="4" t="s">
        <v>277</v>
      </c>
      <c r="C65" s="46">
        <v>8</v>
      </c>
      <c r="D65" s="46">
        <v>6</v>
      </c>
      <c r="E65" s="46">
        <v>0</v>
      </c>
      <c r="F65" s="46">
        <v>2</v>
      </c>
      <c r="G65" s="46">
        <v>0</v>
      </c>
      <c r="H65" s="46">
        <v>0</v>
      </c>
      <c r="I65" s="46">
        <v>7</v>
      </c>
      <c r="J65" s="46">
        <v>1</v>
      </c>
    </row>
    <row r="66" spans="2:10" ht="20.100000000000001" customHeight="1" thickBot="1" x14ac:dyDescent="0.25">
      <c r="B66" s="4" t="s">
        <v>278</v>
      </c>
      <c r="C66" s="46">
        <v>18</v>
      </c>
      <c r="D66" s="46">
        <v>18</v>
      </c>
      <c r="E66" s="46">
        <v>0</v>
      </c>
      <c r="F66" s="46">
        <v>0</v>
      </c>
      <c r="G66" s="46">
        <v>0</v>
      </c>
      <c r="H66" s="46">
        <v>0</v>
      </c>
      <c r="I66" s="46">
        <v>18</v>
      </c>
      <c r="J66" s="46">
        <v>0</v>
      </c>
    </row>
    <row r="67" spans="2:10" ht="20.100000000000001" customHeight="1" thickBot="1" x14ac:dyDescent="0.25">
      <c r="B67" s="4" t="s">
        <v>279</v>
      </c>
      <c r="C67" s="46">
        <v>19</v>
      </c>
      <c r="D67" s="46">
        <v>19</v>
      </c>
      <c r="E67" s="46">
        <v>0</v>
      </c>
      <c r="F67" s="46">
        <v>0</v>
      </c>
      <c r="G67" s="46">
        <v>0</v>
      </c>
      <c r="H67" s="46">
        <v>0</v>
      </c>
      <c r="I67" s="46">
        <v>19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5</v>
      </c>
      <c r="D68" s="46">
        <v>4</v>
      </c>
      <c r="E68" s="46">
        <v>0</v>
      </c>
      <c r="F68" s="46">
        <v>1</v>
      </c>
      <c r="G68" s="46">
        <v>0</v>
      </c>
      <c r="H68" s="46">
        <v>0</v>
      </c>
      <c r="I68" s="46">
        <v>3</v>
      </c>
      <c r="J68" s="46">
        <v>2</v>
      </c>
    </row>
    <row r="69" spans="2:10" ht="20.100000000000001" customHeight="1" thickBot="1" x14ac:dyDescent="0.25">
      <c r="B69" s="4" t="s">
        <v>281</v>
      </c>
      <c r="C69" s="46">
        <v>8</v>
      </c>
      <c r="D69" s="46">
        <v>5</v>
      </c>
      <c r="E69" s="46">
        <v>0</v>
      </c>
      <c r="F69" s="46">
        <v>3</v>
      </c>
      <c r="G69" s="46">
        <v>0</v>
      </c>
      <c r="H69" s="46">
        <v>0</v>
      </c>
      <c r="I69" s="46">
        <v>6</v>
      </c>
      <c r="J69" s="46">
        <v>2</v>
      </c>
    </row>
    <row r="70" spans="2:10" ht="20.100000000000001" customHeight="1" thickBot="1" x14ac:dyDescent="0.25">
      <c r="B70" s="4" t="s">
        <v>282</v>
      </c>
      <c r="C70" s="46">
        <v>7</v>
      </c>
      <c r="D70" s="46">
        <v>7</v>
      </c>
      <c r="E70" s="46">
        <v>0</v>
      </c>
      <c r="F70" s="46">
        <v>0</v>
      </c>
      <c r="G70" s="46">
        <v>0</v>
      </c>
      <c r="H70" s="46">
        <v>0</v>
      </c>
      <c r="I70" s="46">
        <v>7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6</v>
      </c>
      <c r="D71" s="46">
        <v>4</v>
      </c>
      <c r="E71" s="46">
        <v>0</v>
      </c>
      <c r="F71" s="46">
        <v>2</v>
      </c>
      <c r="G71" s="46">
        <v>0</v>
      </c>
      <c r="H71" s="46">
        <v>0</v>
      </c>
      <c r="I71" s="46">
        <v>4</v>
      </c>
      <c r="J71" s="46">
        <v>2</v>
      </c>
    </row>
    <row r="72" spans="2:10" ht="20.100000000000001" customHeight="1" thickBot="1" x14ac:dyDescent="0.25">
      <c r="B72" s="4" t="s">
        <v>284</v>
      </c>
      <c r="C72" s="46">
        <v>21</v>
      </c>
      <c r="D72" s="46">
        <v>21</v>
      </c>
      <c r="E72" s="46">
        <v>0</v>
      </c>
      <c r="F72" s="46">
        <v>0</v>
      </c>
      <c r="G72" s="46">
        <v>0</v>
      </c>
      <c r="H72" s="46">
        <v>0</v>
      </c>
      <c r="I72" s="46">
        <v>21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15</v>
      </c>
      <c r="D73" s="46">
        <v>12</v>
      </c>
      <c r="E73" s="46">
        <v>2</v>
      </c>
      <c r="F73" s="46">
        <v>1</v>
      </c>
      <c r="G73" s="46">
        <v>0</v>
      </c>
      <c r="H73" s="46">
        <v>0</v>
      </c>
      <c r="I73" s="46">
        <v>15</v>
      </c>
      <c r="J73" s="46">
        <v>0</v>
      </c>
    </row>
    <row r="74" spans="2:10" ht="20.100000000000001" customHeight="1" thickBot="1" x14ac:dyDescent="0.25">
      <c r="B74" s="4" t="s">
        <v>286</v>
      </c>
      <c r="C74" s="46">
        <v>16</v>
      </c>
      <c r="D74" s="46">
        <v>9</v>
      </c>
      <c r="E74" s="46">
        <v>0</v>
      </c>
      <c r="F74" s="46">
        <v>7</v>
      </c>
      <c r="G74" s="46">
        <v>0</v>
      </c>
      <c r="H74" s="46">
        <v>2</v>
      </c>
      <c r="I74" s="46">
        <v>10</v>
      </c>
      <c r="J74" s="46">
        <v>6</v>
      </c>
    </row>
    <row r="75" spans="2:10" ht="20.100000000000001" customHeight="1" thickBot="1" x14ac:dyDescent="0.25">
      <c r="B75" s="4" t="s">
        <v>638</v>
      </c>
      <c r="C75" s="46">
        <v>26</v>
      </c>
      <c r="D75" s="46">
        <v>18</v>
      </c>
      <c r="E75" s="46">
        <v>0</v>
      </c>
      <c r="F75" s="46">
        <v>8</v>
      </c>
      <c r="G75" s="46">
        <v>0</v>
      </c>
      <c r="H75" s="46">
        <v>0</v>
      </c>
      <c r="I75" s="46">
        <v>20</v>
      </c>
      <c r="J75" s="46">
        <v>6</v>
      </c>
    </row>
    <row r="76" spans="2:10" ht="20.100000000000001" customHeight="1" thickBot="1" x14ac:dyDescent="0.25">
      <c r="B76" s="4" t="s">
        <v>174</v>
      </c>
      <c r="C76" s="46">
        <v>105</v>
      </c>
      <c r="D76" s="46">
        <v>65</v>
      </c>
      <c r="E76" s="46">
        <v>0</v>
      </c>
      <c r="F76" s="46">
        <v>40</v>
      </c>
      <c r="G76" s="46">
        <v>0</v>
      </c>
      <c r="H76" s="46">
        <v>0</v>
      </c>
      <c r="I76" s="46">
        <v>66</v>
      </c>
      <c r="J76" s="46">
        <v>39</v>
      </c>
    </row>
    <row r="77" spans="2:10" ht="20.100000000000001" customHeight="1" thickBot="1" x14ac:dyDescent="0.25">
      <c r="B77" s="4" t="s">
        <v>287</v>
      </c>
      <c r="C77" s="46">
        <v>19</v>
      </c>
      <c r="D77" s="46">
        <v>18</v>
      </c>
      <c r="E77" s="46">
        <v>0</v>
      </c>
      <c r="F77" s="46">
        <v>1</v>
      </c>
      <c r="G77" s="46">
        <v>0</v>
      </c>
      <c r="H77" s="46">
        <v>0</v>
      </c>
      <c r="I77" s="46">
        <v>18</v>
      </c>
      <c r="J77" s="46">
        <v>1</v>
      </c>
    </row>
    <row r="78" spans="2:10" ht="20.100000000000001" customHeight="1" thickBot="1" x14ac:dyDescent="0.25">
      <c r="B78" s="4" t="s">
        <v>288</v>
      </c>
      <c r="C78" s="46">
        <v>68</v>
      </c>
      <c r="D78" s="46">
        <v>31</v>
      </c>
      <c r="E78" s="46">
        <v>0</v>
      </c>
      <c r="F78" s="46">
        <v>37</v>
      </c>
      <c r="G78" s="46">
        <v>0</v>
      </c>
      <c r="H78" s="46">
        <v>0</v>
      </c>
      <c r="I78" s="46">
        <v>34</v>
      </c>
      <c r="J78" s="46">
        <v>34</v>
      </c>
    </row>
    <row r="79" spans="2:10" ht="20.100000000000001" customHeight="1" thickBot="1" x14ac:dyDescent="0.25">
      <c r="B79" s="4" t="s">
        <v>289</v>
      </c>
      <c r="C79" s="46">
        <v>40</v>
      </c>
      <c r="D79" s="46">
        <v>15</v>
      </c>
      <c r="E79" s="46">
        <v>1</v>
      </c>
      <c r="F79" s="46">
        <v>24</v>
      </c>
      <c r="G79" s="46">
        <v>0</v>
      </c>
      <c r="H79" s="46">
        <v>0</v>
      </c>
      <c r="I79" s="46">
        <v>16</v>
      </c>
      <c r="J79" s="46">
        <v>24</v>
      </c>
    </row>
    <row r="80" spans="2:10" ht="20.100000000000001" customHeight="1" thickBot="1" x14ac:dyDescent="0.25">
      <c r="B80" s="4" t="s">
        <v>290</v>
      </c>
      <c r="C80" s="46">
        <v>9</v>
      </c>
      <c r="D80" s="46">
        <v>4</v>
      </c>
      <c r="E80" s="46">
        <v>0</v>
      </c>
      <c r="F80" s="46">
        <v>5</v>
      </c>
      <c r="G80" s="46">
        <v>0</v>
      </c>
      <c r="H80" s="46">
        <v>0</v>
      </c>
      <c r="I80" s="46">
        <v>3</v>
      </c>
      <c r="J80" s="46">
        <v>6</v>
      </c>
    </row>
    <row r="81" spans="2:10" ht="20.100000000000001" customHeight="1" thickBot="1" x14ac:dyDescent="0.25">
      <c r="B81" s="4" t="s">
        <v>291</v>
      </c>
      <c r="C81" s="46">
        <v>10</v>
      </c>
      <c r="D81" s="46">
        <v>5</v>
      </c>
      <c r="E81" s="46">
        <v>0</v>
      </c>
      <c r="F81" s="46">
        <v>5</v>
      </c>
      <c r="G81" s="46">
        <v>0</v>
      </c>
      <c r="H81" s="46">
        <v>0</v>
      </c>
      <c r="I81" s="46">
        <v>5</v>
      </c>
      <c r="J81" s="46">
        <v>5</v>
      </c>
    </row>
    <row r="82" spans="2:10" ht="20.100000000000001" customHeight="1" thickBot="1" x14ac:dyDescent="0.25">
      <c r="B82" s="4" t="s">
        <v>292</v>
      </c>
      <c r="C82" s="46">
        <v>8</v>
      </c>
      <c r="D82" s="46">
        <v>6</v>
      </c>
      <c r="E82" s="46">
        <v>0</v>
      </c>
      <c r="F82" s="46">
        <v>2</v>
      </c>
      <c r="G82" s="46">
        <v>0</v>
      </c>
      <c r="H82" s="46">
        <v>0</v>
      </c>
      <c r="I82" s="46">
        <v>5</v>
      </c>
      <c r="J82" s="46">
        <v>3</v>
      </c>
    </row>
    <row r="83" spans="2:10" ht="20.100000000000001" customHeight="1" thickBot="1" x14ac:dyDescent="0.25">
      <c r="B83" s="4" t="s">
        <v>293</v>
      </c>
      <c r="C83" s="46">
        <v>29</v>
      </c>
      <c r="D83" s="46">
        <v>15</v>
      </c>
      <c r="E83" s="46">
        <v>0</v>
      </c>
      <c r="F83" s="46">
        <v>14</v>
      </c>
      <c r="G83" s="46">
        <v>0</v>
      </c>
      <c r="H83" s="46">
        <v>0</v>
      </c>
      <c r="I83" s="46">
        <v>19</v>
      </c>
      <c r="J83" s="46">
        <v>10</v>
      </c>
    </row>
    <row r="84" spans="2:10" ht="20.100000000000001" customHeight="1" thickBot="1" x14ac:dyDescent="0.25">
      <c r="B84" s="4" t="s">
        <v>294</v>
      </c>
      <c r="C84" s="46">
        <v>6</v>
      </c>
      <c r="D84" s="46">
        <v>4</v>
      </c>
      <c r="E84" s="46">
        <v>0</v>
      </c>
      <c r="F84" s="46">
        <v>2</v>
      </c>
      <c r="G84" s="46">
        <v>0</v>
      </c>
      <c r="H84" s="46">
        <v>0</v>
      </c>
      <c r="I84" s="46">
        <v>3</v>
      </c>
      <c r="J84" s="46">
        <v>3</v>
      </c>
    </row>
    <row r="85" spans="2:10" ht="20.100000000000001" customHeight="1" thickBot="1" x14ac:dyDescent="0.25">
      <c r="B85" s="4" t="s">
        <v>295</v>
      </c>
      <c r="C85" s="46">
        <v>43</v>
      </c>
      <c r="D85" s="46">
        <v>24</v>
      </c>
      <c r="E85" s="46">
        <v>1</v>
      </c>
      <c r="F85" s="46">
        <v>18</v>
      </c>
      <c r="G85" s="46">
        <v>0</v>
      </c>
      <c r="H85" s="46">
        <v>0</v>
      </c>
      <c r="I85" s="46">
        <v>24</v>
      </c>
      <c r="J85" s="46">
        <v>19</v>
      </c>
    </row>
    <row r="86" spans="2:10" ht="20.100000000000001" customHeight="1" thickBot="1" x14ac:dyDescent="0.25">
      <c r="B86" s="4" t="s">
        <v>296</v>
      </c>
      <c r="C86" s="46">
        <v>3</v>
      </c>
      <c r="D86" s="46">
        <v>3</v>
      </c>
      <c r="E86" s="46">
        <v>0</v>
      </c>
      <c r="F86" s="46">
        <v>0</v>
      </c>
      <c r="G86" s="46">
        <v>0</v>
      </c>
      <c r="H86" s="46">
        <v>0</v>
      </c>
      <c r="I86" s="46">
        <v>3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8</v>
      </c>
      <c r="D87" s="46">
        <v>8</v>
      </c>
      <c r="E87" s="46">
        <v>0</v>
      </c>
      <c r="F87" s="46">
        <v>0</v>
      </c>
      <c r="G87" s="46">
        <v>0</v>
      </c>
      <c r="H87" s="46">
        <v>0</v>
      </c>
      <c r="I87" s="46">
        <v>8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35</v>
      </c>
      <c r="D88" s="46">
        <v>31</v>
      </c>
      <c r="E88" s="46">
        <v>0</v>
      </c>
      <c r="F88" s="46">
        <v>4</v>
      </c>
      <c r="G88" s="46">
        <v>0</v>
      </c>
      <c r="H88" s="46">
        <v>0</v>
      </c>
      <c r="I88" s="46">
        <v>30</v>
      </c>
      <c r="J88" s="46">
        <v>5</v>
      </c>
    </row>
    <row r="89" spans="2:10" ht="20.100000000000001" customHeight="1" thickBot="1" x14ac:dyDescent="0.25">
      <c r="B89" s="4" t="s">
        <v>299</v>
      </c>
      <c r="C89" s="46">
        <v>24</v>
      </c>
      <c r="D89" s="46">
        <v>22</v>
      </c>
      <c r="E89" s="46">
        <v>1</v>
      </c>
      <c r="F89" s="46">
        <v>1</v>
      </c>
      <c r="G89" s="46">
        <v>0</v>
      </c>
      <c r="H89" s="46">
        <v>0</v>
      </c>
      <c r="I89" s="46">
        <v>22</v>
      </c>
      <c r="J89" s="46">
        <v>2</v>
      </c>
    </row>
    <row r="90" spans="2:10" ht="20.100000000000001" customHeight="1" thickBot="1" x14ac:dyDescent="0.25">
      <c r="B90" s="4" t="s">
        <v>300</v>
      </c>
      <c r="C90" s="46">
        <v>11</v>
      </c>
      <c r="D90" s="46">
        <v>8</v>
      </c>
      <c r="E90" s="46">
        <v>3</v>
      </c>
      <c r="F90" s="46">
        <v>0</v>
      </c>
      <c r="G90" s="46">
        <v>0</v>
      </c>
      <c r="H90" s="46">
        <v>0</v>
      </c>
      <c r="I90" s="46">
        <v>10</v>
      </c>
      <c r="J90" s="46">
        <v>1</v>
      </c>
    </row>
    <row r="91" spans="2:10" ht="20.100000000000001" customHeight="1" thickBot="1" x14ac:dyDescent="0.25">
      <c r="B91" s="4" t="s">
        <v>175</v>
      </c>
      <c r="C91" s="46">
        <v>276</v>
      </c>
      <c r="D91" s="46">
        <v>225</v>
      </c>
      <c r="E91" s="46">
        <v>3</v>
      </c>
      <c r="F91" s="46">
        <v>48</v>
      </c>
      <c r="G91" s="46">
        <v>0</v>
      </c>
      <c r="H91" s="46">
        <v>0</v>
      </c>
      <c r="I91" s="46">
        <v>221</v>
      </c>
      <c r="J91" s="46">
        <v>55</v>
      </c>
    </row>
    <row r="92" spans="2:10" ht="20.100000000000001" customHeight="1" thickBot="1" x14ac:dyDescent="0.25">
      <c r="B92" s="4" t="s">
        <v>301</v>
      </c>
      <c r="C92" s="46">
        <v>11</v>
      </c>
      <c r="D92" s="46">
        <v>10</v>
      </c>
      <c r="E92" s="46">
        <v>0</v>
      </c>
      <c r="F92" s="46">
        <v>1</v>
      </c>
      <c r="G92" s="46">
        <v>0</v>
      </c>
      <c r="H92" s="46">
        <v>0</v>
      </c>
      <c r="I92" s="46">
        <v>11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9</v>
      </c>
      <c r="D93" s="46">
        <v>9</v>
      </c>
      <c r="E93" s="46">
        <v>0</v>
      </c>
      <c r="F93" s="46">
        <v>0</v>
      </c>
      <c r="G93" s="46">
        <v>0</v>
      </c>
      <c r="H93" s="46">
        <v>0</v>
      </c>
      <c r="I93" s="46">
        <v>8</v>
      </c>
      <c r="J93" s="46">
        <v>1</v>
      </c>
    </row>
    <row r="94" spans="2:10" ht="20.100000000000001" customHeight="1" thickBot="1" x14ac:dyDescent="0.25">
      <c r="B94" s="4" t="s">
        <v>303</v>
      </c>
      <c r="C94" s="46">
        <v>22</v>
      </c>
      <c r="D94" s="46">
        <v>22</v>
      </c>
      <c r="E94" s="46">
        <v>0</v>
      </c>
      <c r="F94" s="46">
        <v>0</v>
      </c>
      <c r="G94" s="46">
        <v>0</v>
      </c>
      <c r="H94" s="46">
        <v>0</v>
      </c>
      <c r="I94" s="46">
        <v>20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7</v>
      </c>
      <c r="D95" s="46">
        <v>6</v>
      </c>
      <c r="E95" s="46">
        <v>0</v>
      </c>
      <c r="F95" s="46">
        <v>1</v>
      </c>
      <c r="G95" s="46">
        <v>0</v>
      </c>
      <c r="H95" s="46">
        <v>0</v>
      </c>
      <c r="I95" s="46">
        <v>6</v>
      </c>
      <c r="J95" s="46">
        <v>1</v>
      </c>
    </row>
    <row r="96" spans="2:10" ht="20.100000000000001" customHeight="1" thickBot="1" x14ac:dyDescent="0.25">
      <c r="B96" s="4" t="s">
        <v>305</v>
      </c>
      <c r="C96" s="46">
        <v>24</v>
      </c>
      <c r="D96" s="46">
        <v>20</v>
      </c>
      <c r="E96" s="46">
        <v>0</v>
      </c>
      <c r="F96" s="46">
        <v>4</v>
      </c>
      <c r="G96" s="46">
        <v>0</v>
      </c>
      <c r="H96" s="46">
        <v>0</v>
      </c>
      <c r="I96" s="46">
        <v>20</v>
      </c>
      <c r="J96" s="46">
        <v>4</v>
      </c>
    </row>
    <row r="97" spans="2:10" ht="20.100000000000001" customHeight="1" thickBot="1" x14ac:dyDescent="0.25">
      <c r="B97" s="4" t="s">
        <v>306</v>
      </c>
      <c r="C97" s="46">
        <v>16</v>
      </c>
      <c r="D97" s="46">
        <v>13</v>
      </c>
      <c r="E97" s="46">
        <v>0</v>
      </c>
      <c r="F97" s="46">
        <v>3</v>
      </c>
      <c r="G97" s="46">
        <v>0</v>
      </c>
      <c r="H97" s="46">
        <v>0</v>
      </c>
      <c r="I97" s="46">
        <v>12</v>
      </c>
      <c r="J97" s="46">
        <v>4</v>
      </c>
    </row>
    <row r="98" spans="2:10" ht="20.100000000000001" customHeight="1" thickBot="1" x14ac:dyDescent="0.25">
      <c r="B98" s="4" t="s">
        <v>307</v>
      </c>
      <c r="C98" s="46">
        <v>6</v>
      </c>
      <c r="D98" s="46">
        <v>6</v>
      </c>
      <c r="E98" s="46">
        <v>0</v>
      </c>
      <c r="F98" s="46">
        <v>0</v>
      </c>
      <c r="G98" s="46">
        <v>0</v>
      </c>
      <c r="H98" s="46">
        <v>0</v>
      </c>
      <c r="I98" s="46">
        <v>5</v>
      </c>
      <c r="J98" s="46">
        <v>1</v>
      </c>
    </row>
    <row r="99" spans="2:10" ht="20.100000000000001" customHeight="1" thickBot="1" x14ac:dyDescent="0.25">
      <c r="B99" s="4" t="s">
        <v>308</v>
      </c>
      <c r="C99" s="46">
        <v>23</v>
      </c>
      <c r="D99" s="46">
        <v>20</v>
      </c>
      <c r="E99" s="46">
        <v>0</v>
      </c>
      <c r="F99" s="46">
        <v>3</v>
      </c>
      <c r="G99" s="46">
        <v>0</v>
      </c>
      <c r="H99" s="46">
        <v>0</v>
      </c>
      <c r="I99" s="46">
        <v>20</v>
      </c>
      <c r="J99" s="46">
        <v>3</v>
      </c>
    </row>
    <row r="100" spans="2:10" ht="20.100000000000001" customHeight="1" thickBot="1" x14ac:dyDescent="0.25">
      <c r="B100" s="4" t="s">
        <v>309</v>
      </c>
      <c r="C100" s="46">
        <v>6</v>
      </c>
      <c r="D100" s="46">
        <v>6</v>
      </c>
      <c r="E100" s="46">
        <v>0</v>
      </c>
      <c r="F100" s="46">
        <v>0</v>
      </c>
      <c r="G100" s="46">
        <v>0</v>
      </c>
      <c r="H100" s="46">
        <v>0</v>
      </c>
      <c r="I100" s="46">
        <v>6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8</v>
      </c>
      <c r="D101" s="46">
        <v>3</v>
      </c>
      <c r="E101" s="46">
        <v>0</v>
      </c>
      <c r="F101" s="46">
        <v>5</v>
      </c>
      <c r="G101" s="46">
        <v>0</v>
      </c>
      <c r="H101" s="46">
        <v>1</v>
      </c>
      <c r="I101" s="46">
        <v>2</v>
      </c>
      <c r="J101" s="46">
        <v>6</v>
      </c>
    </row>
    <row r="102" spans="2:10" ht="20.100000000000001" customHeight="1" thickBot="1" x14ac:dyDescent="0.25">
      <c r="B102" s="4" t="s">
        <v>311</v>
      </c>
      <c r="C102" s="46">
        <v>2</v>
      </c>
      <c r="D102" s="46">
        <v>2</v>
      </c>
      <c r="E102" s="46">
        <v>0</v>
      </c>
      <c r="F102" s="46">
        <v>0</v>
      </c>
      <c r="G102" s="46">
        <v>0</v>
      </c>
      <c r="H102" s="46">
        <v>0</v>
      </c>
      <c r="I102" s="46">
        <v>1</v>
      </c>
      <c r="J102" s="46">
        <v>1</v>
      </c>
    </row>
    <row r="103" spans="2:10" ht="20.100000000000001" customHeight="1" thickBot="1" x14ac:dyDescent="0.25">
      <c r="B103" s="4" t="s">
        <v>312</v>
      </c>
      <c r="C103" s="46">
        <v>3</v>
      </c>
      <c r="D103" s="46">
        <v>3</v>
      </c>
      <c r="E103" s="46">
        <v>0</v>
      </c>
      <c r="F103" s="46">
        <v>0</v>
      </c>
      <c r="G103" s="46">
        <v>0</v>
      </c>
      <c r="H103" s="46">
        <v>0</v>
      </c>
      <c r="I103" s="46">
        <v>1</v>
      </c>
      <c r="J103" s="46">
        <v>2</v>
      </c>
    </row>
    <row r="104" spans="2:10" ht="20.100000000000001" customHeight="1" thickBot="1" x14ac:dyDescent="0.25">
      <c r="B104" s="4" t="s">
        <v>176</v>
      </c>
      <c r="C104" s="46">
        <v>11</v>
      </c>
      <c r="D104" s="46">
        <v>9</v>
      </c>
      <c r="E104" s="46">
        <v>0</v>
      </c>
      <c r="F104" s="46">
        <v>2</v>
      </c>
      <c r="G104" s="46">
        <v>0</v>
      </c>
      <c r="H104" s="46">
        <v>0</v>
      </c>
      <c r="I104" s="46">
        <v>10</v>
      </c>
      <c r="J104" s="46">
        <v>1</v>
      </c>
    </row>
    <row r="105" spans="2:10" ht="20.100000000000001" customHeight="1" thickBot="1" x14ac:dyDescent="0.25">
      <c r="B105" s="4" t="s">
        <v>313</v>
      </c>
      <c r="C105" s="46">
        <v>12</v>
      </c>
      <c r="D105" s="46">
        <v>7</v>
      </c>
      <c r="E105" s="46">
        <v>0</v>
      </c>
      <c r="F105" s="46">
        <v>5</v>
      </c>
      <c r="G105" s="46">
        <v>0</v>
      </c>
      <c r="H105" s="46">
        <v>0</v>
      </c>
      <c r="I105" s="46">
        <v>8</v>
      </c>
      <c r="J105" s="46">
        <v>4</v>
      </c>
    </row>
    <row r="106" spans="2:10" ht="20.100000000000001" customHeight="1" thickBot="1" x14ac:dyDescent="0.25">
      <c r="B106" s="4" t="s">
        <v>314</v>
      </c>
      <c r="C106" s="46">
        <v>11</v>
      </c>
      <c r="D106" s="46">
        <v>6</v>
      </c>
      <c r="E106" s="46">
        <v>0</v>
      </c>
      <c r="F106" s="46">
        <v>5</v>
      </c>
      <c r="G106" s="46">
        <v>0</v>
      </c>
      <c r="H106" s="46">
        <v>0</v>
      </c>
      <c r="I106" s="46">
        <v>6</v>
      </c>
      <c r="J106" s="46">
        <v>5</v>
      </c>
    </row>
    <row r="107" spans="2:10" ht="20.100000000000001" customHeight="1" thickBot="1" x14ac:dyDescent="0.25">
      <c r="B107" s="4" t="s">
        <v>315</v>
      </c>
      <c r="C107" s="46">
        <v>13</v>
      </c>
      <c r="D107" s="46">
        <v>8</v>
      </c>
      <c r="E107" s="46">
        <v>0</v>
      </c>
      <c r="F107" s="46">
        <v>5</v>
      </c>
      <c r="G107" s="46">
        <v>0</v>
      </c>
      <c r="H107" s="46">
        <v>0</v>
      </c>
      <c r="I107" s="46">
        <v>8</v>
      </c>
      <c r="J107" s="46">
        <v>5</v>
      </c>
    </row>
    <row r="108" spans="2:10" ht="20.100000000000001" customHeight="1" thickBot="1" x14ac:dyDescent="0.25">
      <c r="B108" s="4" t="s">
        <v>316</v>
      </c>
      <c r="C108" s="46">
        <v>3</v>
      </c>
      <c r="D108" s="46">
        <v>2</v>
      </c>
      <c r="E108" s="46">
        <v>0</v>
      </c>
      <c r="F108" s="46">
        <v>1</v>
      </c>
      <c r="G108" s="46">
        <v>0</v>
      </c>
      <c r="H108" s="46">
        <v>0</v>
      </c>
      <c r="I108" s="46">
        <v>2</v>
      </c>
      <c r="J108" s="46">
        <v>1</v>
      </c>
    </row>
    <row r="109" spans="2:10" ht="20.100000000000001" customHeight="1" thickBot="1" x14ac:dyDescent="0.25">
      <c r="B109" s="4" t="s">
        <v>177</v>
      </c>
      <c r="C109" s="46">
        <v>3</v>
      </c>
      <c r="D109" s="46">
        <v>2</v>
      </c>
      <c r="E109" s="46">
        <v>0</v>
      </c>
      <c r="F109" s="46">
        <v>1</v>
      </c>
      <c r="G109" s="46">
        <v>0</v>
      </c>
      <c r="H109" s="46">
        <v>0</v>
      </c>
      <c r="I109" s="46">
        <v>3</v>
      </c>
      <c r="J109" s="46">
        <v>0</v>
      </c>
    </row>
    <row r="110" spans="2:10" ht="20.100000000000001" customHeight="1" thickBot="1" x14ac:dyDescent="0.25">
      <c r="B110" s="4" t="s">
        <v>317</v>
      </c>
      <c r="C110" s="46">
        <v>11</v>
      </c>
      <c r="D110" s="46">
        <v>4</v>
      </c>
      <c r="E110" s="46">
        <v>0</v>
      </c>
      <c r="F110" s="46">
        <v>7</v>
      </c>
      <c r="G110" s="46">
        <v>0</v>
      </c>
      <c r="H110" s="46">
        <v>0</v>
      </c>
      <c r="I110" s="46">
        <v>4</v>
      </c>
      <c r="J110" s="46">
        <v>7</v>
      </c>
    </row>
    <row r="111" spans="2:10" ht="20.100000000000001" customHeight="1" thickBot="1" x14ac:dyDescent="0.25">
      <c r="B111" s="4" t="s">
        <v>318</v>
      </c>
      <c r="C111" s="46">
        <v>3</v>
      </c>
      <c r="D111" s="46">
        <v>2</v>
      </c>
      <c r="E111" s="46">
        <v>0</v>
      </c>
      <c r="F111" s="46">
        <v>1</v>
      </c>
      <c r="G111" s="46">
        <v>0</v>
      </c>
      <c r="H111" s="46">
        <v>0</v>
      </c>
      <c r="I111" s="46">
        <v>2</v>
      </c>
      <c r="J111" s="46">
        <v>1</v>
      </c>
    </row>
    <row r="112" spans="2:10" ht="20.100000000000001" customHeight="1" thickBot="1" x14ac:dyDescent="0.25">
      <c r="B112" s="4" t="s">
        <v>178</v>
      </c>
      <c r="C112" s="46">
        <v>119</v>
      </c>
      <c r="D112" s="46">
        <v>69</v>
      </c>
      <c r="E112" s="46">
        <v>0</v>
      </c>
      <c r="F112" s="46">
        <v>50</v>
      </c>
      <c r="G112" s="46">
        <v>0</v>
      </c>
      <c r="H112" s="46">
        <v>0</v>
      </c>
      <c r="I112" s="46">
        <v>76</v>
      </c>
      <c r="J112" s="46">
        <v>43</v>
      </c>
    </row>
    <row r="113" spans="2:10" ht="20.100000000000001" customHeight="1" thickBot="1" x14ac:dyDescent="0.25">
      <c r="B113" s="4" t="s">
        <v>319</v>
      </c>
      <c r="C113" s="46">
        <v>2</v>
      </c>
      <c r="D113" s="46">
        <v>2</v>
      </c>
      <c r="E113" s="46">
        <v>0</v>
      </c>
      <c r="F113" s="46">
        <v>0</v>
      </c>
      <c r="G113" s="46">
        <v>0</v>
      </c>
      <c r="H113" s="46">
        <v>0</v>
      </c>
      <c r="I113" s="46">
        <v>2</v>
      </c>
      <c r="J113" s="46">
        <v>0</v>
      </c>
    </row>
    <row r="114" spans="2:10" ht="20.100000000000001" customHeight="1" thickBot="1" x14ac:dyDescent="0.25">
      <c r="B114" s="4" t="s">
        <v>320</v>
      </c>
      <c r="C114" s="46">
        <v>7</v>
      </c>
      <c r="D114" s="46">
        <v>6</v>
      </c>
      <c r="E114" s="46">
        <v>0</v>
      </c>
      <c r="F114" s="46">
        <v>1</v>
      </c>
      <c r="G114" s="46">
        <v>0</v>
      </c>
      <c r="H114" s="46">
        <v>0</v>
      </c>
      <c r="I114" s="46">
        <v>6</v>
      </c>
      <c r="J114" s="46">
        <v>1</v>
      </c>
    </row>
    <row r="115" spans="2:10" ht="20.100000000000001" customHeight="1" thickBot="1" x14ac:dyDescent="0.25">
      <c r="B115" s="4" t="s">
        <v>321</v>
      </c>
      <c r="C115" s="46">
        <v>1</v>
      </c>
      <c r="D115" s="46">
        <v>1</v>
      </c>
      <c r="E115" s="46">
        <v>0</v>
      </c>
      <c r="F115" s="46">
        <v>0</v>
      </c>
      <c r="G115" s="46">
        <v>0</v>
      </c>
      <c r="H115" s="46">
        <v>0</v>
      </c>
      <c r="I115" s="46">
        <v>1</v>
      </c>
      <c r="J115" s="46">
        <v>0</v>
      </c>
    </row>
    <row r="116" spans="2:10" ht="20.100000000000001" customHeight="1" thickBot="1" x14ac:dyDescent="0.25">
      <c r="B116" s="4" t="s">
        <v>322</v>
      </c>
      <c r="C116" s="46">
        <v>5</v>
      </c>
      <c r="D116" s="46">
        <v>4</v>
      </c>
      <c r="E116" s="46">
        <v>0</v>
      </c>
      <c r="F116" s="46">
        <v>1</v>
      </c>
      <c r="G116" s="46">
        <v>0</v>
      </c>
      <c r="H116" s="46">
        <v>0</v>
      </c>
      <c r="I116" s="46">
        <v>2</v>
      </c>
      <c r="J116" s="46">
        <v>3</v>
      </c>
    </row>
    <row r="117" spans="2:10" ht="20.100000000000001" customHeight="1" thickBot="1" x14ac:dyDescent="0.25">
      <c r="B117" s="4" t="s">
        <v>323</v>
      </c>
      <c r="C117" s="46">
        <v>3</v>
      </c>
      <c r="D117" s="46">
        <v>3</v>
      </c>
      <c r="E117" s="46">
        <v>0</v>
      </c>
      <c r="F117" s="46">
        <v>0</v>
      </c>
      <c r="G117" s="46">
        <v>0</v>
      </c>
      <c r="H117" s="46">
        <v>0</v>
      </c>
      <c r="I117" s="46">
        <v>3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4</v>
      </c>
      <c r="D118" s="46">
        <v>4</v>
      </c>
      <c r="E118" s="46">
        <v>0</v>
      </c>
      <c r="F118" s="46">
        <v>0</v>
      </c>
      <c r="G118" s="46">
        <v>0</v>
      </c>
      <c r="H118" s="46">
        <v>0</v>
      </c>
      <c r="I118" s="46">
        <v>4</v>
      </c>
      <c r="J118" s="46">
        <v>0</v>
      </c>
    </row>
    <row r="119" spans="2:10" ht="20.100000000000001" customHeight="1" thickBot="1" x14ac:dyDescent="0.25">
      <c r="B119" s="4" t="s">
        <v>325</v>
      </c>
      <c r="C119" s="46">
        <v>5</v>
      </c>
      <c r="D119" s="46">
        <v>2</v>
      </c>
      <c r="E119" s="46">
        <v>0</v>
      </c>
      <c r="F119" s="46">
        <v>3</v>
      </c>
      <c r="G119" s="46">
        <v>0</v>
      </c>
      <c r="H119" s="46">
        <v>0</v>
      </c>
      <c r="I119" s="46">
        <v>3</v>
      </c>
      <c r="J119" s="46">
        <v>2</v>
      </c>
    </row>
    <row r="120" spans="2:10" ht="20.100000000000001" customHeight="1" thickBot="1" x14ac:dyDescent="0.25">
      <c r="B120" s="4" t="s">
        <v>326</v>
      </c>
      <c r="C120" s="46">
        <v>29</v>
      </c>
      <c r="D120" s="46">
        <v>23</v>
      </c>
      <c r="E120" s="46">
        <v>0</v>
      </c>
      <c r="F120" s="46">
        <v>6</v>
      </c>
      <c r="G120" s="46">
        <v>0</v>
      </c>
      <c r="H120" s="46">
        <v>0</v>
      </c>
      <c r="I120" s="46">
        <v>25</v>
      </c>
      <c r="J120" s="46">
        <v>4</v>
      </c>
    </row>
    <row r="121" spans="2:10" ht="20.100000000000001" customHeight="1" thickBot="1" x14ac:dyDescent="0.25">
      <c r="B121" s="4" t="s">
        <v>327</v>
      </c>
      <c r="C121" s="46">
        <v>4</v>
      </c>
      <c r="D121" s="46">
        <v>3</v>
      </c>
      <c r="E121" s="46">
        <v>0</v>
      </c>
      <c r="F121" s="46">
        <v>1</v>
      </c>
      <c r="G121" s="46">
        <v>0</v>
      </c>
      <c r="H121" s="46">
        <v>0</v>
      </c>
      <c r="I121" s="46">
        <v>3</v>
      </c>
      <c r="J121" s="46">
        <v>1</v>
      </c>
    </row>
    <row r="122" spans="2:10" ht="20.100000000000001" customHeight="1" thickBot="1" x14ac:dyDescent="0.25">
      <c r="B122" s="4" t="s">
        <v>328</v>
      </c>
      <c r="C122" s="46">
        <v>12</v>
      </c>
      <c r="D122" s="46">
        <v>11</v>
      </c>
      <c r="E122" s="46">
        <v>0</v>
      </c>
      <c r="F122" s="46">
        <v>1</v>
      </c>
      <c r="G122" s="46">
        <v>0</v>
      </c>
      <c r="H122" s="46">
        <v>0</v>
      </c>
      <c r="I122" s="46">
        <v>9</v>
      </c>
      <c r="J122" s="46">
        <v>3</v>
      </c>
    </row>
    <row r="123" spans="2:10" ht="20.100000000000001" customHeight="1" thickBot="1" x14ac:dyDescent="0.25">
      <c r="B123" s="4" t="s">
        <v>329</v>
      </c>
      <c r="C123" s="46">
        <v>3</v>
      </c>
      <c r="D123" s="46">
        <v>3</v>
      </c>
      <c r="E123" s="46">
        <v>0</v>
      </c>
      <c r="F123" s="46">
        <v>0</v>
      </c>
      <c r="G123" s="46">
        <v>0</v>
      </c>
      <c r="H123" s="46">
        <v>0</v>
      </c>
      <c r="I123" s="46">
        <v>3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62</v>
      </c>
      <c r="D124" s="46">
        <v>49</v>
      </c>
      <c r="E124" s="46">
        <v>2</v>
      </c>
      <c r="F124" s="46">
        <v>11</v>
      </c>
      <c r="G124" s="46">
        <v>0</v>
      </c>
      <c r="H124" s="46">
        <v>5</v>
      </c>
      <c r="I124" s="46">
        <v>49</v>
      </c>
      <c r="J124" s="46">
        <v>13</v>
      </c>
    </row>
    <row r="125" spans="2:10" ht="20.100000000000001" customHeight="1" thickBot="1" x14ac:dyDescent="0.25">
      <c r="B125" s="4" t="s">
        <v>331</v>
      </c>
      <c r="C125" s="46">
        <v>2</v>
      </c>
      <c r="D125" s="46">
        <v>2</v>
      </c>
      <c r="E125" s="46">
        <v>0</v>
      </c>
      <c r="F125" s="46">
        <v>0</v>
      </c>
      <c r="G125" s="46">
        <v>0</v>
      </c>
      <c r="H125" s="46">
        <v>0</v>
      </c>
      <c r="I125" s="46">
        <v>2</v>
      </c>
      <c r="J125" s="46">
        <v>0</v>
      </c>
    </row>
    <row r="126" spans="2:10" ht="20.100000000000001" customHeight="1" thickBot="1" x14ac:dyDescent="0.25">
      <c r="B126" s="4" t="s">
        <v>332</v>
      </c>
      <c r="C126" s="46">
        <v>33</v>
      </c>
      <c r="D126" s="46">
        <v>21</v>
      </c>
      <c r="E126" s="46">
        <v>0</v>
      </c>
      <c r="F126" s="46">
        <v>12</v>
      </c>
      <c r="G126" s="46">
        <v>0</v>
      </c>
      <c r="H126" s="46">
        <v>0</v>
      </c>
      <c r="I126" s="46">
        <v>19</v>
      </c>
      <c r="J126" s="46">
        <v>14</v>
      </c>
    </row>
    <row r="127" spans="2:10" ht="20.100000000000001" customHeight="1" thickBot="1" x14ac:dyDescent="0.25">
      <c r="B127" s="4" t="s">
        <v>333</v>
      </c>
      <c r="C127" s="46">
        <v>7</v>
      </c>
      <c r="D127" s="46">
        <v>5</v>
      </c>
      <c r="E127" s="46">
        <v>0</v>
      </c>
      <c r="F127" s="46">
        <v>2</v>
      </c>
      <c r="G127" s="46">
        <v>0</v>
      </c>
      <c r="H127" s="46">
        <v>0</v>
      </c>
      <c r="I127" s="46">
        <v>6</v>
      </c>
      <c r="J127" s="46">
        <v>1</v>
      </c>
    </row>
    <row r="128" spans="2:10" ht="20.100000000000001" customHeight="1" thickBot="1" x14ac:dyDescent="0.25">
      <c r="B128" s="4" t="s">
        <v>334</v>
      </c>
      <c r="C128" s="46">
        <v>9</v>
      </c>
      <c r="D128" s="46">
        <v>7</v>
      </c>
      <c r="E128" s="46">
        <v>0</v>
      </c>
      <c r="F128" s="46">
        <v>2</v>
      </c>
      <c r="G128" s="46">
        <v>0</v>
      </c>
      <c r="H128" s="46">
        <v>0</v>
      </c>
      <c r="I128" s="46">
        <v>8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14</v>
      </c>
      <c r="D129" s="46">
        <v>14</v>
      </c>
      <c r="E129" s="46">
        <v>0</v>
      </c>
      <c r="F129" s="46">
        <v>0</v>
      </c>
      <c r="G129" s="46">
        <v>0</v>
      </c>
      <c r="H129" s="46">
        <v>0</v>
      </c>
      <c r="I129" s="46">
        <v>14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2</v>
      </c>
      <c r="D130" s="46">
        <v>2</v>
      </c>
      <c r="E130" s="46">
        <v>0</v>
      </c>
      <c r="F130" s="46">
        <v>0</v>
      </c>
      <c r="G130" s="46">
        <v>0</v>
      </c>
      <c r="H130" s="46">
        <v>0</v>
      </c>
      <c r="I130" s="46">
        <v>2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6</v>
      </c>
      <c r="D131" s="46">
        <v>5</v>
      </c>
      <c r="E131" s="46">
        <v>0</v>
      </c>
      <c r="F131" s="46">
        <v>1</v>
      </c>
      <c r="G131" s="46">
        <v>0</v>
      </c>
      <c r="H131" s="46">
        <v>0</v>
      </c>
      <c r="I131" s="46">
        <v>5</v>
      </c>
      <c r="J131" s="46">
        <v>1</v>
      </c>
    </row>
    <row r="132" spans="2:10" ht="20.100000000000001" customHeight="1" thickBot="1" x14ac:dyDescent="0.25">
      <c r="B132" s="4" t="s">
        <v>338</v>
      </c>
      <c r="C132" s="46">
        <v>5</v>
      </c>
      <c r="D132" s="46">
        <v>4</v>
      </c>
      <c r="E132" s="46">
        <v>0</v>
      </c>
      <c r="F132" s="46">
        <v>1</v>
      </c>
      <c r="G132" s="46">
        <v>0</v>
      </c>
      <c r="H132" s="46">
        <v>0</v>
      </c>
      <c r="I132" s="46">
        <v>5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2</v>
      </c>
      <c r="D134" s="46">
        <v>2</v>
      </c>
      <c r="E134" s="46">
        <v>0</v>
      </c>
      <c r="F134" s="46">
        <v>0</v>
      </c>
      <c r="G134" s="46">
        <v>0</v>
      </c>
      <c r="H134" s="46">
        <v>0</v>
      </c>
      <c r="I134" s="46">
        <v>2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23</v>
      </c>
      <c r="D135" s="46">
        <v>10</v>
      </c>
      <c r="E135" s="46">
        <v>0</v>
      </c>
      <c r="F135" s="46">
        <v>13</v>
      </c>
      <c r="G135" s="46">
        <v>0</v>
      </c>
      <c r="H135" s="46">
        <v>0</v>
      </c>
      <c r="I135" s="46">
        <v>9</v>
      </c>
      <c r="J135" s="46">
        <v>14</v>
      </c>
    </row>
    <row r="136" spans="2:10" ht="20.100000000000001" customHeight="1" thickBot="1" x14ac:dyDescent="0.25">
      <c r="B136" s="4" t="s">
        <v>341</v>
      </c>
      <c r="C136" s="46">
        <v>19</v>
      </c>
      <c r="D136" s="46">
        <v>12</v>
      </c>
      <c r="E136" s="46">
        <v>0</v>
      </c>
      <c r="F136" s="46">
        <v>7</v>
      </c>
      <c r="G136" s="46">
        <v>0</v>
      </c>
      <c r="H136" s="46">
        <v>0</v>
      </c>
      <c r="I136" s="46">
        <v>11</v>
      </c>
      <c r="J136" s="46">
        <v>8</v>
      </c>
    </row>
    <row r="137" spans="2:10" ht="20.100000000000001" customHeight="1" thickBot="1" x14ac:dyDescent="0.25">
      <c r="B137" s="4" t="s">
        <v>342</v>
      </c>
      <c r="C137" s="46">
        <v>184</v>
      </c>
      <c r="D137" s="46">
        <v>92</v>
      </c>
      <c r="E137" s="46">
        <v>6</v>
      </c>
      <c r="F137" s="46">
        <v>85</v>
      </c>
      <c r="G137" s="46">
        <v>1</v>
      </c>
      <c r="H137" s="46">
        <v>0</v>
      </c>
      <c r="I137" s="46">
        <v>95</v>
      </c>
      <c r="J137" s="46">
        <v>89</v>
      </c>
    </row>
    <row r="138" spans="2:10" ht="20.100000000000001" customHeight="1" thickBot="1" x14ac:dyDescent="0.25">
      <c r="B138" s="4" t="s">
        <v>343</v>
      </c>
      <c r="C138" s="46">
        <v>58</v>
      </c>
      <c r="D138" s="46">
        <v>36</v>
      </c>
      <c r="E138" s="46">
        <v>2</v>
      </c>
      <c r="F138" s="46">
        <v>19</v>
      </c>
      <c r="G138" s="46">
        <v>1</v>
      </c>
      <c r="H138" s="46">
        <v>0</v>
      </c>
      <c r="I138" s="46">
        <v>35</v>
      </c>
      <c r="J138" s="46">
        <v>23</v>
      </c>
    </row>
    <row r="139" spans="2:10" ht="20.100000000000001" customHeight="1" thickBot="1" x14ac:dyDescent="0.25">
      <c r="B139" s="4" t="s">
        <v>344</v>
      </c>
      <c r="C139" s="46">
        <v>43</v>
      </c>
      <c r="D139" s="46">
        <v>19</v>
      </c>
      <c r="E139" s="46">
        <v>1</v>
      </c>
      <c r="F139" s="46">
        <v>23</v>
      </c>
      <c r="G139" s="46">
        <v>0</v>
      </c>
      <c r="H139" s="46">
        <v>0</v>
      </c>
      <c r="I139" s="46">
        <v>16</v>
      </c>
      <c r="J139" s="46">
        <v>27</v>
      </c>
    </row>
    <row r="140" spans="2:10" ht="20.100000000000001" customHeight="1" thickBot="1" x14ac:dyDescent="0.25">
      <c r="B140" s="4" t="s">
        <v>345</v>
      </c>
      <c r="C140" s="46">
        <v>16</v>
      </c>
      <c r="D140" s="46">
        <v>14</v>
      </c>
      <c r="E140" s="46">
        <v>0</v>
      </c>
      <c r="F140" s="46">
        <v>2</v>
      </c>
      <c r="G140" s="46">
        <v>0</v>
      </c>
      <c r="H140" s="46">
        <v>0</v>
      </c>
      <c r="I140" s="46">
        <v>14</v>
      </c>
      <c r="J140" s="46">
        <v>2</v>
      </c>
    </row>
    <row r="141" spans="2:10" ht="20.100000000000001" customHeight="1" thickBot="1" x14ac:dyDescent="0.25">
      <c r="B141" s="4" t="s">
        <v>346</v>
      </c>
      <c r="C141" s="46">
        <v>23</v>
      </c>
      <c r="D141" s="46">
        <v>13</v>
      </c>
      <c r="E141" s="46">
        <v>0</v>
      </c>
      <c r="F141" s="46">
        <v>10</v>
      </c>
      <c r="G141" s="46">
        <v>0</v>
      </c>
      <c r="H141" s="46">
        <v>1</v>
      </c>
      <c r="I141" s="46">
        <v>13</v>
      </c>
      <c r="J141" s="46">
        <v>10</v>
      </c>
    </row>
    <row r="142" spans="2:10" ht="20.100000000000001" customHeight="1" thickBot="1" x14ac:dyDescent="0.25">
      <c r="B142" s="4" t="s">
        <v>347</v>
      </c>
      <c r="C142" s="46">
        <v>75</v>
      </c>
      <c r="D142" s="46">
        <v>68</v>
      </c>
      <c r="E142" s="46">
        <v>1</v>
      </c>
      <c r="F142" s="46">
        <v>6</v>
      </c>
      <c r="G142" s="46">
        <v>0</v>
      </c>
      <c r="H142" s="46">
        <v>3</v>
      </c>
      <c r="I142" s="46">
        <v>67</v>
      </c>
      <c r="J142" s="46">
        <v>8</v>
      </c>
    </row>
    <row r="143" spans="2:10" ht="20.100000000000001" customHeight="1" thickBot="1" x14ac:dyDescent="0.25">
      <c r="B143" s="4" t="s">
        <v>348</v>
      </c>
      <c r="C143" s="46">
        <v>21</v>
      </c>
      <c r="D143" s="46">
        <v>11</v>
      </c>
      <c r="E143" s="46">
        <v>0</v>
      </c>
      <c r="F143" s="46">
        <v>10</v>
      </c>
      <c r="G143" s="46">
        <v>0</v>
      </c>
      <c r="H143" s="46">
        <v>0</v>
      </c>
      <c r="I143" s="46">
        <v>13</v>
      </c>
      <c r="J143" s="46">
        <v>8</v>
      </c>
    </row>
    <row r="144" spans="2:10" ht="20.100000000000001" customHeight="1" thickBot="1" x14ac:dyDescent="0.25">
      <c r="B144" s="4" t="s">
        <v>349</v>
      </c>
      <c r="C144" s="46">
        <v>18</v>
      </c>
      <c r="D144" s="46">
        <v>18</v>
      </c>
      <c r="E144" s="46">
        <v>0</v>
      </c>
      <c r="F144" s="46">
        <v>0</v>
      </c>
      <c r="G144" s="46">
        <v>0</v>
      </c>
      <c r="H144" s="46">
        <v>0</v>
      </c>
      <c r="I144" s="46">
        <v>17</v>
      </c>
      <c r="J144" s="46">
        <v>1</v>
      </c>
    </row>
    <row r="145" spans="2:10" ht="20.100000000000001" customHeight="1" thickBot="1" x14ac:dyDescent="0.25">
      <c r="B145" s="4" t="s">
        <v>350</v>
      </c>
      <c r="C145" s="46">
        <v>45</v>
      </c>
      <c r="D145" s="46">
        <v>42</v>
      </c>
      <c r="E145" s="46">
        <v>0</v>
      </c>
      <c r="F145" s="46">
        <v>3</v>
      </c>
      <c r="G145" s="46">
        <v>0</v>
      </c>
      <c r="H145" s="46">
        <v>0</v>
      </c>
      <c r="I145" s="46">
        <v>43</v>
      </c>
      <c r="J145" s="46">
        <v>2</v>
      </c>
    </row>
    <row r="146" spans="2:10" ht="20.100000000000001" customHeight="1" thickBot="1" x14ac:dyDescent="0.25">
      <c r="B146" s="4" t="s">
        <v>351</v>
      </c>
      <c r="C146" s="46">
        <v>73</v>
      </c>
      <c r="D146" s="46">
        <v>43</v>
      </c>
      <c r="E146" s="46">
        <v>2</v>
      </c>
      <c r="F146" s="46">
        <v>28</v>
      </c>
      <c r="G146" s="46">
        <v>0</v>
      </c>
      <c r="H146" s="46">
        <v>0</v>
      </c>
      <c r="I146" s="46">
        <v>51</v>
      </c>
      <c r="J146" s="46">
        <v>22</v>
      </c>
    </row>
    <row r="147" spans="2:10" ht="20.100000000000001" customHeight="1" thickBot="1" x14ac:dyDescent="0.25">
      <c r="B147" s="4" t="s">
        <v>352</v>
      </c>
      <c r="C147" s="46">
        <v>18</v>
      </c>
      <c r="D147" s="46">
        <v>17</v>
      </c>
      <c r="E147" s="46">
        <v>0</v>
      </c>
      <c r="F147" s="46">
        <v>1</v>
      </c>
      <c r="G147" s="46">
        <v>0</v>
      </c>
      <c r="H147" s="46">
        <v>0</v>
      </c>
      <c r="I147" s="46">
        <v>17</v>
      </c>
      <c r="J147" s="46">
        <v>1</v>
      </c>
    </row>
    <row r="148" spans="2:10" ht="20.100000000000001" customHeight="1" thickBot="1" x14ac:dyDescent="0.25">
      <c r="B148" s="4" t="s">
        <v>353</v>
      </c>
      <c r="C148" s="46">
        <v>17</v>
      </c>
      <c r="D148" s="46">
        <v>9</v>
      </c>
      <c r="E148" s="46">
        <v>2</v>
      </c>
      <c r="F148" s="46">
        <v>4</v>
      </c>
      <c r="G148" s="46">
        <v>2</v>
      </c>
      <c r="H148" s="46">
        <v>0</v>
      </c>
      <c r="I148" s="46">
        <v>10</v>
      </c>
      <c r="J148" s="46">
        <v>7</v>
      </c>
    </row>
    <row r="149" spans="2:10" ht="20.100000000000001" customHeight="1" thickBot="1" x14ac:dyDescent="0.25">
      <c r="B149" s="4" t="s">
        <v>354</v>
      </c>
      <c r="C149" s="46">
        <v>6</v>
      </c>
      <c r="D149" s="46">
        <v>5</v>
      </c>
      <c r="E149" s="46">
        <v>0</v>
      </c>
      <c r="F149" s="46">
        <v>1</v>
      </c>
      <c r="G149" s="46">
        <v>0</v>
      </c>
      <c r="H149" s="46">
        <v>0</v>
      </c>
      <c r="I149" s="46">
        <v>5</v>
      </c>
      <c r="J149" s="46">
        <v>1</v>
      </c>
    </row>
    <row r="150" spans="2:10" ht="20.100000000000001" customHeight="1" thickBot="1" x14ac:dyDescent="0.25">
      <c r="B150" s="4" t="s">
        <v>179</v>
      </c>
      <c r="C150" s="46">
        <v>44</v>
      </c>
      <c r="D150" s="46">
        <v>36</v>
      </c>
      <c r="E150" s="46">
        <v>1</v>
      </c>
      <c r="F150" s="46">
        <v>7</v>
      </c>
      <c r="G150" s="46">
        <v>0</v>
      </c>
      <c r="H150" s="46">
        <v>0</v>
      </c>
      <c r="I150" s="46">
        <v>36</v>
      </c>
      <c r="J150" s="46">
        <v>8</v>
      </c>
    </row>
    <row r="151" spans="2:10" ht="20.100000000000001" customHeight="1" thickBot="1" x14ac:dyDescent="0.25">
      <c r="B151" s="4" t="s">
        <v>355</v>
      </c>
      <c r="C151" s="46">
        <v>12</v>
      </c>
      <c r="D151" s="46">
        <v>10</v>
      </c>
      <c r="E151" s="46">
        <v>0</v>
      </c>
      <c r="F151" s="46">
        <v>1</v>
      </c>
      <c r="G151" s="46">
        <v>1</v>
      </c>
      <c r="H151" s="46">
        <v>0</v>
      </c>
      <c r="I151" s="46">
        <v>10</v>
      </c>
      <c r="J151" s="46">
        <v>2</v>
      </c>
    </row>
    <row r="152" spans="2:10" ht="20.100000000000001" customHeight="1" thickBot="1" x14ac:dyDescent="0.25">
      <c r="B152" s="4" t="s">
        <v>356</v>
      </c>
      <c r="C152" s="46">
        <v>14</v>
      </c>
      <c r="D152" s="46">
        <v>10</v>
      </c>
      <c r="E152" s="46">
        <v>0</v>
      </c>
      <c r="F152" s="46">
        <v>4</v>
      </c>
      <c r="G152" s="46">
        <v>0</v>
      </c>
      <c r="H152" s="46">
        <v>0</v>
      </c>
      <c r="I152" s="46">
        <v>12</v>
      </c>
      <c r="J152" s="46">
        <v>2</v>
      </c>
    </row>
    <row r="153" spans="2:10" ht="20.100000000000001" customHeight="1" thickBot="1" x14ac:dyDescent="0.25">
      <c r="B153" s="4" t="s">
        <v>357</v>
      </c>
      <c r="C153" s="46">
        <v>2</v>
      </c>
      <c r="D153" s="46">
        <v>2</v>
      </c>
      <c r="E153" s="46">
        <v>0</v>
      </c>
      <c r="F153" s="46">
        <v>0</v>
      </c>
      <c r="G153" s="46">
        <v>0</v>
      </c>
      <c r="H153" s="46">
        <v>0</v>
      </c>
      <c r="I153" s="46">
        <v>1</v>
      </c>
      <c r="J153" s="46">
        <v>1</v>
      </c>
    </row>
    <row r="154" spans="2:10" ht="20.100000000000001" customHeight="1" thickBot="1" x14ac:dyDescent="0.25">
      <c r="B154" s="4" t="s">
        <v>358</v>
      </c>
      <c r="C154" s="46">
        <v>15</v>
      </c>
      <c r="D154" s="46">
        <v>9</v>
      </c>
      <c r="E154" s="46">
        <v>0</v>
      </c>
      <c r="F154" s="46">
        <v>6</v>
      </c>
      <c r="G154" s="46">
        <v>0</v>
      </c>
      <c r="H154" s="46">
        <v>0</v>
      </c>
      <c r="I154" s="46">
        <v>9</v>
      </c>
      <c r="J154" s="46">
        <v>6</v>
      </c>
    </row>
    <row r="155" spans="2:10" ht="20.100000000000001" customHeight="1" thickBot="1" x14ac:dyDescent="0.25">
      <c r="B155" s="4" t="s">
        <v>359</v>
      </c>
      <c r="C155" s="46">
        <v>44</v>
      </c>
      <c r="D155" s="46">
        <v>37</v>
      </c>
      <c r="E155" s="46">
        <v>0</v>
      </c>
      <c r="F155" s="46">
        <v>7</v>
      </c>
      <c r="G155" s="46">
        <v>0</v>
      </c>
      <c r="H155" s="46">
        <v>0</v>
      </c>
      <c r="I155" s="46">
        <v>35</v>
      </c>
      <c r="J155" s="46">
        <v>9</v>
      </c>
    </row>
    <row r="156" spans="2:10" ht="20.100000000000001" customHeight="1" thickBot="1" x14ac:dyDescent="0.25">
      <c r="B156" s="4" t="s">
        <v>360</v>
      </c>
      <c r="C156" s="46">
        <v>18</v>
      </c>
      <c r="D156" s="46">
        <v>17</v>
      </c>
      <c r="E156" s="46">
        <v>0</v>
      </c>
      <c r="F156" s="46">
        <v>1</v>
      </c>
      <c r="G156" s="46">
        <v>0</v>
      </c>
      <c r="H156" s="46">
        <v>0</v>
      </c>
      <c r="I156" s="46">
        <v>17</v>
      </c>
      <c r="J156" s="46">
        <v>1</v>
      </c>
    </row>
    <row r="157" spans="2:10" ht="20.100000000000001" customHeight="1" thickBot="1" x14ac:dyDescent="0.25">
      <c r="B157" s="4" t="s">
        <v>361</v>
      </c>
      <c r="C157" s="46">
        <v>17</v>
      </c>
      <c r="D157" s="46">
        <v>15</v>
      </c>
      <c r="E157" s="46">
        <v>0</v>
      </c>
      <c r="F157" s="46">
        <v>2</v>
      </c>
      <c r="G157" s="46">
        <v>0</v>
      </c>
      <c r="H157" s="46">
        <v>0</v>
      </c>
      <c r="I157" s="46">
        <v>15</v>
      </c>
      <c r="J157" s="46">
        <v>2</v>
      </c>
    </row>
    <row r="158" spans="2:10" ht="20.100000000000001" customHeight="1" thickBot="1" x14ac:dyDescent="0.25">
      <c r="B158" s="4" t="s">
        <v>362</v>
      </c>
      <c r="C158" s="46">
        <v>16</v>
      </c>
      <c r="D158" s="46">
        <v>14</v>
      </c>
      <c r="E158" s="46">
        <v>0</v>
      </c>
      <c r="F158" s="46">
        <v>2</v>
      </c>
      <c r="G158" s="46">
        <v>0</v>
      </c>
      <c r="H158" s="46">
        <v>0</v>
      </c>
      <c r="I158" s="46">
        <v>15</v>
      </c>
      <c r="J158" s="46">
        <v>1</v>
      </c>
    </row>
    <row r="159" spans="2:10" ht="20.100000000000001" customHeight="1" thickBot="1" x14ac:dyDescent="0.25">
      <c r="B159" s="4" t="s">
        <v>363</v>
      </c>
      <c r="C159" s="46">
        <v>32</v>
      </c>
      <c r="D159" s="46">
        <v>18</v>
      </c>
      <c r="E159" s="46">
        <v>0</v>
      </c>
      <c r="F159" s="46">
        <v>14</v>
      </c>
      <c r="G159" s="46">
        <v>0</v>
      </c>
      <c r="H159" s="46">
        <v>0</v>
      </c>
      <c r="I159" s="46">
        <v>17</v>
      </c>
      <c r="J159" s="46">
        <v>15</v>
      </c>
    </row>
    <row r="160" spans="2:10" ht="20.100000000000001" customHeight="1" thickBot="1" x14ac:dyDescent="0.25">
      <c r="B160" s="4" t="s">
        <v>364</v>
      </c>
      <c r="C160" s="46">
        <v>22</v>
      </c>
      <c r="D160" s="46">
        <v>16</v>
      </c>
      <c r="E160" s="46">
        <v>0</v>
      </c>
      <c r="F160" s="46">
        <v>6</v>
      </c>
      <c r="G160" s="46">
        <v>0</v>
      </c>
      <c r="H160" s="46">
        <v>0</v>
      </c>
      <c r="I160" s="46">
        <v>9</v>
      </c>
      <c r="J160" s="46">
        <v>13</v>
      </c>
    </row>
    <row r="161" spans="2:10" ht="20.100000000000001" customHeight="1" thickBot="1" x14ac:dyDescent="0.25">
      <c r="B161" s="4" t="s">
        <v>365</v>
      </c>
      <c r="C161" s="46">
        <v>10</v>
      </c>
      <c r="D161" s="46">
        <v>6</v>
      </c>
      <c r="E161" s="46">
        <v>0</v>
      </c>
      <c r="F161" s="46">
        <v>4</v>
      </c>
      <c r="G161" s="46">
        <v>0</v>
      </c>
      <c r="H161" s="46">
        <v>0</v>
      </c>
      <c r="I161" s="46">
        <v>8</v>
      </c>
      <c r="J161" s="46">
        <v>2</v>
      </c>
    </row>
    <row r="162" spans="2:10" ht="20.100000000000001" customHeight="1" thickBot="1" x14ac:dyDescent="0.25">
      <c r="B162" s="4" t="s">
        <v>366</v>
      </c>
      <c r="C162" s="46">
        <v>40</v>
      </c>
      <c r="D162" s="46">
        <v>31</v>
      </c>
      <c r="E162" s="46">
        <v>1</v>
      </c>
      <c r="F162" s="46">
        <v>8</v>
      </c>
      <c r="G162" s="46">
        <v>0</v>
      </c>
      <c r="H162" s="46">
        <v>1</v>
      </c>
      <c r="I162" s="46">
        <v>32</v>
      </c>
      <c r="J162" s="46">
        <v>8</v>
      </c>
    </row>
    <row r="163" spans="2:10" ht="20.100000000000001" customHeight="1" thickBot="1" x14ac:dyDescent="0.25">
      <c r="B163" s="4" t="s">
        <v>367</v>
      </c>
      <c r="C163" s="46">
        <v>1</v>
      </c>
      <c r="D163" s="46">
        <v>1</v>
      </c>
      <c r="E163" s="46">
        <v>0</v>
      </c>
      <c r="F163" s="46">
        <v>0</v>
      </c>
      <c r="G163" s="46">
        <v>0</v>
      </c>
      <c r="H163" s="46">
        <v>0</v>
      </c>
      <c r="I163" s="46">
        <v>1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2</v>
      </c>
      <c r="D164" s="46">
        <v>1</v>
      </c>
      <c r="E164" s="46">
        <v>0</v>
      </c>
      <c r="F164" s="46">
        <v>1</v>
      </c>
      <c r="G164" s="46">
        <v>0</v>
      </c>
      <c r="H164" s="46">
        <v>0</v>
      </c>
      <c r="I164" s="46">
        <v>2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7</v>
      </c>
      <c r="D165" s="46">
        <v>4</v>
      </c>
      <c r="E165" s="46">
        <v>0</v>
      </c>
      <c r="F165" s="46">
        <v>3</v>
      </c>
      <c r="G165" s="46">
        <v>0</v>
      </c>
      <c r="H165" s="46">
        <v>0</v>
      </c>
      <c r="I165" s="46">
        <v>3</v>
      </c>
      <c r="J165" s="46">
        <v>4</v>
      </c>
    </row>
    <row r="166" spans="2:10" ht="20.100000000000001" customHeight="1" thickBot="1" x14ac:dyDescent="0.25">
      <c r="B166" s="4" t="s">
        <v>370</v>
      </c>
      <c r="C166" s="46">
        <v>4</v>
      </c>
      <c r="D166" s="46">
        <v>3</v>
      </c>
      <c r="E166" s="46">
        <v>0</v>
      </c>
      <c r="F166" s="46">
        <v>1</v>
      </c>
      <c r="G166" s="46">
        <v>0</v>
      </c>
      <c r="H166" s="46">
        <v>0</v>
      </c>
      <c r="I166" s="46">
        <v>4</v>
      </c>
      <c r="J166" s="46">
        <v>0</v>
      </c>
    </row>
    <row r="167" spans="2:10" ht="20.100000000000001" customHeight="1" thickBot="1" x14ac:dyDescent="0.25">
      <c r="B167" s="4" t="s">
        <v>640</v>
      </c>
      <c r="C167" s="46">
        <v>7</v>
      </c>
      <c r="D167" s="46">
        <v>5</v>
      </c>
      <c r="E167" s="46">
        <v>0</v>
      </c>
      <c r="F167" s="46">
        <v>2</v>
      </c>
      <c r="G167" s="46">
        <v>0</v>
      </c>
      <c r="H167" s="46">
        <v>0</v>
      </c>
      <c r="I167" s="46">
        <v>6</v>
      </c>
      <c r="J167" s="46">
        <v>1</v>
      </c>
    </row>
    <row r="168" spans="2:10" ht="20.100000000000001" customHeight="1" thickBot="1" x14ac:dyDescent="0.25">
      <c r="B168" s="4" t="s">
        <v>371</v>
      </c>
      <c r="C168" s="46">
        <v>3</v>
      </c>
      <c r="D168" s="46">
        <v>3</v>
      </c>
      <c r="E168" s="46">
        <v>0</v>
      </c>
      <c r="F168" s="46">
        <v>0</v>
      </c>
      <c r="G168" s="46">
        <v>0</v>
      </c>
      <c r="H168" s="46">
        <v>0</v>
      </c>
      <c r="I168" s="46">
        <v>3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7</v>
      </c>
      <c r="D169" s="46">
        <v>6</v>
      </c>
      <c r="E169" s="46">
        <v>0</v>
      </c>
      <c r="F169" s="46">
        <v>1</v>
      </c>
      <c r="G169" s="46">
        <v>0</v>
      </c>
      <c r="H169" s="46">
        <v>0</v>
      </c>
      <c r="I169" s="46">
        <v>7</v>
      </c>
      <c r="J169" s="46">
        <v>0</v>
      </c>
    </row>
    <row r="170" spans="2:10" ht="20.100000000000001" customHeight="1" thickBot="1" x14ac:dyDescent="0.25">
      <c r="B170" s="4" t="s">
        <v>180</v>
      </c>
      <c r="C170" s="46">
        <v>15</v>
      </c>
      <c r="D170" s="46">
        <v>11</v>
      </c>
      <c r="E170" s="46">
        <v>0</v>
      </c>
      <c r="F170" s="46">
        <v>4</v>
      </c>
      <c r="G170" s="46">
        <v>0</v>
      </c>
      <c r="H170" s="46">
        <v>0</v>
      </c>
      <c r="I170" s="46">
        <v>11</v>
      </c>
      <c r="J170" s="46">
        <v>4</v>
      </c>
    </row>
    <row r="171" spans="2:10" ht="20.100000000000001" customHeight="1" thickBot="1" x14ac:dyDescent="0.25">
      <c r="B171" s="4" t="s">
        <v>373</v>
      </c>
      <c r="C171" s="46">
        <v>1</v>
      </c>
      <c r="D171" s="46">
        <v>1</v>
      </c>
      <c r="E171" s="46">
        <v>0</v>
      </c>
      <c r="F171" s="46">
        <v>0</v>
      </c>
      <c r="G171" s="46">
        <v>0</v>
      </c>
      <c r="H171" s="46">
        <v>0</v>
      </c>
      <c r="I171" s="46">
        <v>1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45</v>
      </c>
      <c r="D172" s="46">
        <v>22</v>
      </c>
      <c r="E172" s="46">
        <v>0</v>
      </c>
      <c r="F172" s="46">
        <v>23</v>
      </c>
      <c r="G172" s="46">
        <v>0</v>
      </c>
      <c r="H172" s="46">
        <v>0</v>
      </c>
      <c r="I172" s="46">
        <v>24</v>
      </c>
      <c r="J172" s="46">
        <v>21</v>
      </c>
    </row>
    <row r="173" spans="2:10" ht="20.100000000000001" customHeight="1" thickBot="1" x14ac:dyDescent="0.25">
      <c r="B173" s="4" t="s">
        <v>374</v>
      </c>
      <c r="C173" s="46">
        <v>12</v>
      </c>
      <c r="D173" s="46">
        <v>7</v>
      </c>
      <c r="E173" s="46">
        <v>0</v>
      </c>
      <c r="F173" s="46">
        <v>5</v>
      </c>
      <c r="G173" s="46">
        <v>0</v>
      </c>
      <c r="H173" s="46">
        <v>0</v>
      </c>
      <c r="I173" s="46">
        <v>4</v>
      </c>
      <c r="J173" s="46">
        <v>8</v>
      </c>
    </row>
    <row r="174" spans="2:10" ht="20.100000000000001" customHeight="1" thickBot="1" x14ac:dyDescent="0.25">
      <c r="B174" s="4" t="s">
        <v>375</v>
      </c>
      <c r="C174" s="46">
        <v>7</v>
      </c>
      <c r="D174" s="46">
        <v>7</v>
      </c>
      <c r="E174" s="46">
        <v>0</v>
      </c>
      <c r="F174" s="46">
        <v>0</v>
      </c>
      <c r="G174" s="46">
        <v>0</v>
      </c>
      <c r="H174" s="46">
        <v>0</v>
      </c>
      <c r="I174" s="46">
        <v>5</v>
      </c>
      <c r="J174" s="46">
        <v>2</v>
      </c>
    </row>
    <row r="175" spans="2:10" ht="20.100000000000001" customHeight="1" thickBot="1" x14ac:dyDescent="0.25">
      <c r="B175" s="4" t="s">
        <v>376</v>
      </c>
      <c r="C175" s="46">
        <v>6</v>
      </c>
      <c r="D175" s="46">
        <v>4</v>
      </c>
      <c r="E175" s="46">
        <v>0</v>
      </c>
      <c r="F175" s="46">
        <v>2</v>
      </c>
      <c r="G175" s="46">
        <v>0</v>
      </c>
      <c r="H175" s="46">
        <v>0</v>
      </c>
      <c r="I175" s="46">
        <v>6</v>
      </c>
      <c r="J175" s="46">
        <v>0</v>
      </c>
    </row>
    <row r="176" spans="2:10" ht="20.100000000000001" customHeight="1" thickBot="1" x14ac:dyDescent="0.25">
      <c r="B176" s="4" t="s">
        <v>377</v>
      </c>
      <c r="C176" s="46">
        <v>2</v>
      </c>
      <c r="D176" s="46">
        <v>1</v>
      </c>
      <c r="E176" s="46">
        <v>0</v>
      </c>
      <c r="F176" s="46">
        <v>1</v>
      </c>
      <c r="G176" s="46">
        <v>0</v>
      </c>
      <c r="H176" s="46">
        <v>0</v>
      </c>
      <c r="I176" s="46">
        <v>1</v>
      </c>
      <c r="J176" s="46">
        <v>1</v>
      </c>
    </row>
    <row r="177" spans="2:10" ht="20.100000000000001" customHeight="1" thickBot="1" x14ac:dyDescent="0.25">
      <c r="B177" s="4" t="s">
        <v>378</v>
      </c>
      <c r="C177" s="46">
        <v>3</v>
      </c>
      <c r="D177" s="46">
        <v>2</v>
      </c>
      <c r="E177" s="46">
        <v>0</v>
      </c>
      <c r="F177" s="46">
        <v>1</v>
      </c>
      <c r="G177" s="46">
        <v>0</v>
      </c>
      <c r="H177" s="46">
        <v>0</v>
      </c>
      <c r="I177" s="46">
        <v>2</v>
      </c>
      <c r="J177" s="46">
        <v>1</v>
      </c>
    </row>
    <row r="178" spans="2:10" ht="20.100000000000001" customHeight="1" thickBot="1" x14ac:dyDescent="0.25">
      <c r="B178" s="4" t="s">
        <v>379</v>
      </c>
      <c r="C178" s="46">
        <v>2</v>
      </c>
      <c r="D178" s="46">
        <v>0</v>
      </c>
      <c r="E178" s="46">
        <v>0</v>
      </c>
      <c r="F178" s="46">
        <v>2</v>
      </c>
      <c r="G178" s="46">
        <v>0</v>
      </c>
      <c r="H178" s="46">
        <v>0</v>
      </c>
      <c r="I178" s="46">
        <v>0</v>
      </c>
      <c r="J178" s="46">
        <v>2</v>
      </c>
    </row>
    <row r="179" spans="2:10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28</v>
      </c>
      <c r="D180" s="46">
        <v>21</v>
      </c>
      <c r="E180" s="46">
        <v>0</v>
      </c>
      <c r="F180" s="46">
        <v>7</v>
      </c>
      <c r="G180" s="46">
        <v>0</v>
      </c>
      <c r="H180" s="46">
        <v>0</v>
      </c>
      <c r="I180" s="46">
        <v>20</v>
      </c>
      <c r="J180" s="46">
        <v>8</v>
      </c>
    </row>
    <row r="181" spans="2:10" ht="20.100000000000001" customHeight="1" thickBot="1" x14ac:dyDescent="0.25">
      <c r="B181" s="4" t="s">
        <v>381</v>
      </c>
      <c r="C181" s="46">
        <v>2</v>
      </c>
      <c r="D181" s="46">
        <v>1</v>
      </c>
      <c r="E181" s="46">
        <v>0</v>
      </c>
      <c r="F181" s="46">
        <v>1</v>
      </c>
      <c r="G181" s="46">
        <v>0</v>
      </c>
      <c r="H181" s="46">
        <v>0</v>
      </c>
      <c r="I181" s="46">
        <v>1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21</v>
      </c>
      <c r="D182" s="46">
        <v>19</v>
      </c>
      <c r="E182" s="46">
        <v>0</v>
      </c>
      <c r="F182" s="46">
        <v>2</v>
      </c>
      <c r="G182" s="46">
        <v>0</v>
      </c>
      <c r="H182" s="46">
        <v>0</v>
      </c>
      <c r="I182" s="46">
        <v>18</v>
      </c>
      <c r="J182" s="46">
        <v>3</v>
      </c>
    </row>
    <row r="183" spans="2:10" ht="20.100000000000001" customHeight="1" thickBot="1" x14ac:dyDescent="0.25">
      <c r="B183" s="4" t="s">
        <v>383</v>
      </c>
      <c r="C183" s="46">
        <v>2</v>
      </c>
      <c r="D183" s="46">
        <v>2</v>
      </c>
      <c r="E183" s="46">
        <v>0</v>
      </c>
      <c r="F183" s="46">
        <v>0</v>
      </c>
      <c r="G183" s="46">
        <v>0</v>
      </c>
      <c r="H183" s="46">
        <v>0</v>
      </c>
      <c r="I183" s="46">
        <v>2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1</v>
      </c>
      <c r="D184" s="46">
        <v>1</v>
      </c>
      <c r="E184" s="46">
        <v>0</v>
      </c>
      <c r="F184" s="46">
        <v>0</v>
      </c>
      <c r="G184" s="46">
        <v>0</v>
      </c>
      <c r="H184" s="46">
        <v>0</v>
      </c>
      <c r="I184" s="46">
        <v>1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4</v>
      </c>
      <c r="D185" s="46">
        <v>3</v>
      </c>
      <c r="E185" s="46">
        <v>0</v>
      </c>
      <c r="F185" s="46">
        <v>1</v>
      </c>
      <c r="G185" s="46">
        <v>0</v>
      </c>
      <c r="H185" s="46">
        <v>3</v>
      </c>
      <c r="I185" s="46">
        <v>4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33</v>
      </c>
      <c r="D186" s="46">
        <v>25</v>
      </c>
      <c r="E186" s="46">
        <v>0</v>
      </c>
      <c r="F186" s="46">
        <v>8</v>
      </c>
      <c r="G186" s="46">
        <v>0</v>
      </c>
      <c r="H186" s="46">
        <v>0</v>
      </c>
      <c r="I186" s="46">
        <v>29</v>
      </c>
      <c r="J186" s="46">
        <v>4</v>
      </c>
    </row>
    <row r="187" spans="2:10" ht="20.100000000000001" customHeight="1" thickBot="1" x14ac:dyDescent="0.25">
      <c r="B187" s="4" t="s">
        <v>386</v>
      </c>
      <c r="C187" s="46">
        <v>1</v>
      </c>
      <c r="D187" s="46">
        <v>1</v>
      </c>
      <c r="E187" s="46">
        <v>0</v>
      </c>
      <c r="F187" s="46">
        <v>0</v>
      </c>
      <c r="G187" s="46">
        <v>0</v>
      </c>
      <c r="H187" s="46">
        <v>0</v>
      </c>
      <c r="I187" s="46">
        <v>1</v>
      </c>
      <c r="J187" s="46">
        <v>0</v>
      </c>
    </row>
    <row r="188" spans="2:10" ht="20.100000000000001" customHeight="1" thickBot="1" x14ac:dyDescent="0.25">
      <c r="B188" s="4" t="s">
        <v>387</v>
      </c>
      <c r="C188" s="46">
        <v>2</v>
      </c>
      <c r="D188" s="46">
        <v>2</v>
      </c>
      <c r="E188" s="46">
        <v>0</v>
      </c>
      <c r="F188" s="46">
        <v>0</v>
      </c>
      <c r="G188" s="46">
        <v>0</v>
      </c>
      <c r="H188" s="46">
        <v>0</v>
      </c>
      <c r="I188" s="46">
        <v>2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16</v>
      </c>
      <c r="D189" s="46">
        <v>12</v>
      </c>
      <c r="E189" s="46">
        <v>0</v>
      </c>
      <c r="F189" s="46">
        <v>4</v>
      </c>
      <c r="G189" s="46">
        <v>0</v>
      </c>
      <c r="H189" s="46">
        <v>0</v>
      </c>
      <c r="I189" s="46">
        <v>14</v>
      </c>
      <c r="J189" s="46">
        <v>2</v>
      </c>
    </row>
    <row r="190" spans="2:10" ht="20.100000000000001" customHeight="1" thickBot="1" x14ac:dyDescent="0.25">
      <c r="B190" s="4" t="s">
        <v>388</v>
      </c>
      <c r="C190" s="46">
        <v>3</v>
      </c>
      <c r="D190" s="46">
        <v>3</v>
      </c>
      <c r="E190" s="46">
        <v>0</v>
      </c>
      <c r="F190" s="46">
        <v>0</v>
      </c>
      <c r="G190" s="46">
        <v>0</v>
      </c>
      <c r="H190" s="46">
        <v>0</v>
      </c>
      <c r="I190" s="46">
        <v>3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5</v>
      </c>
      <c r="D192" s="46">
        <v>5</v>
      </c>
      <c r="E192" s="46">
        <v>0</v>
      </c>
      <c r="F192" s="46">
        <v>0</v>
      </c>
      <c r="G192" s="46">
        <v>0</v>
      </c>
      <c r="H192" s="46">
        <v>0</v>
      </c>
      <c r="I192" s="46">
        <v>4</v>
      </c>
      <c r="J192" s="46">
        <v>1</v>
      </c>
    </row>
    <row r="193" spans="2:10" ht="20.100000000000001" customHeight="1" thickBot="1" x14ac:dyDescent="0.25">
      <c r="B193" s="4" t="s">
        <v>391</v>
      </c>
      <c r="C193" s="46">
        <v>3</v>
      </c>
      <c r="D193" s="46">
        <v>2</v>
      </c>
      <c r="E193" s="46">
        <v>0</v>
      </c>
      <c r="F193" s="46">
        <v>1</v>
      </c>
      <c r="G193" s="46">
        <v>0</v>
      </c>
      <c r="H193" s="46">
        <v>0</v>
      </c>
      <c r="I193" s="46">
        <v>2</v>
      </c>
      <c r="J193" s="46">
        <v>1</v>
      </c>
    </row>
    <row r="194" spans="2:10" ht="20.100000000000001" customHeight="1" thickBot="1" x14ac:dyDescent="0.25">
      <c r="B194" s="4" t="s">
        <v>185</v>
      </c>
      <c r="C194" s="46">
        <v>15</v>
      </c>
      <c r="D194" s="46">
        <v>9</v>
      </c>
      <c r="E194" s="46">
        <v>0</v>
      </c>
      <c r="F194" s="46">
        <v>6</v>
      </c>
      <c r="G194" s="46">
        <v>0</v>
      </c>
      <c r="H194" s="46">
        <v>0</v>
      </c>
      <c r="I194" s="46">
        <v>9</v>
      </c>
      <c r="J194" s="46">
        <v>6</v>
      </c>
    </row>
    <row r="195" spans="2:10" ht="20.100000000000001" customHeight="1" thickBot="1" x14ac:dyDescent="0.25">
      <c r="B195" s="4" t="s">
        <v>392</v>
      </c>
      <c r="C195" s="46">
        <v>4</v>
      </c>
      <c r="D195" s="46">
        <v>1</v>
      </c>
      <c r="E195" s="46">
        <v>0</v>
      </c>
      <c r="F195" s="46">
        <v>3</v>
      </c>
      <c r="G195" s="46">
        <v>0</v>
      </c>
      <c r="H195" s="46">
        <v>0</v>
      </c>
      <c r="I195" s="46">
        <v>1</v>
      </c>
      <c r="J195" s="46">
        <v>3</v>
      </c>
    </row>
    <row r="196" spans="2:10" ht="20.100000000000001" customHeight="1" thickBot="1" x14ac:dyDescent="0.25">
      <c r="B196" s="4" t="s">
        <v>393</v>
      </c>
      <c r="C196" s="46">
        <v>2</v>
      </c>
      <c r="D196" s="46">
        <v>1</v>
      </c>
      <c r="E196" s="46">
        <v>0</v>
      </c>
      <c r="F196" s="46">
        <v>1</v>
      </c>
      <c r="G196" s="46">
        <v>0</v>
      </c>
      <c r="H196" s="46">
        <v>0</v>
      </c>
      <c r="I196" s="46">
        <v>2</v>
      </c>
      <c r="J196" s="46">
        <v>0</v>
      </c>
    </row>
    <row r="197" spans="2:10" ht="20.100000000000001" customHeight="1" thickBot="1" x14ac:dyDescent="0.25">
      <c r="B197" s="4" t="s">
        <v>394</v>
      </c>
      <c r="C197" s="46">
        <v>2</v>
      </c>
      <c r="D197" s="46">
        <v>1</v>
      </c>
      <c r="E197" s="46">
        <v>0</v>
      </c>
      <c r="F197" s="46">
        <v>1</v>
      </c>
      <c r="G197" s="46">
        <v>0</v>
      </c>
      <c r="H197" s="46">
        <v>0</v>
      </c>
      <c r="I197" s="46">
        <v>1</v>
      </c>
      <c r="J197" s="46">
        <v>1</v>
      </c>
    </row>
    <row r="198" spans="2:10" ht="20.100000000000001" customHeight="1" thickBot="1" x14ac:dyDescent="0.25">
      <c r="B198" s="4" t="s">
        <v>395</v>
      </c>
      <c r="C198" s="46">
        <v>5</v>
      </c>
      <c r="D198" s="46">
        <v>3</v>
      </c>
      <c r="E198" s="46">
        <v>0</v>
      </c>
      <c r="F198" s="46">
        <v>2</v>
      </c>
      <c r="G198" s="46">
        <v>0</v>
      </c>
      <c r="H198" s="46">
        <v>0</v>
      </c>
      <c r="I198" s="46">
        <v>4</v>
      </c>
      <c r="J198" s="46">
        <v>1</v>
      </c>
    </row>
    <row r="199" spans="2:10" ht="20.100000000000001" customHeight="1" thickBot="1" x14ac:dyDescent="0.25">
      <c r="B199" s="4" t="s">
        <v>396</v>
      </c>
      <c r="C199" s="46">
        <v>1</v>
      </c>
      <c r="D199" s="46">
        <v>1</v>
      </c>
      <c r="E199" s="46">
        <v>0</v>
      </c>
      <c r="F199" s="46">
        <v>0</v>
      </c>
      <c r="G199" s="46">
        <v>0</v>
      </c>
      <c r="H199" s="46">
        <v>0</v>
      </c>
      <c r="I199" s="46">
        <v>1</v>
      </c>
      <c r="J199" s="46">
        <v>0</v>
      </c>
    </row>
    <row r="200" spans="2:10" ht="20.100000000000001" customHeight="1" thickBot="1" x14ac:dyDescent="0.25">
      <c r="B200" s="4" t="s">
        <v>186</v>
      </c>
      <c r="C200" s="46">
        <v>15</v>
      </c>
      <c r="D200" s="46">
        <v>6</v>
      </c>
      <c r="E200" s="46">
        <v>0</v>
      </c>
      <c r="F200" s="46">
        <v>9</v>
      </c>
      <c r="G200" s="46">
        <v>0</v>
      </c>
      <c r="H200" s="46">
        <v>0</v>
      </c>
      <c r="I200" s="46">
        <v>5</v>
      </c>
      <c r="J200" s="46">
        <v>10</v>
      </c>
    </row>
    <row r="201" spans="2:10" ht="20.100000000000001" customHeight="1" thickBot="1" x14ac:dyDescent="0.25">
      <c r="B201" s="4" t="s">
        <v>187</v>
      </c>
      <c r="C201" s="46">
        <v>122</v>
      </c>
      <c r="D201" s="46">
        <v>87</v>
      </c>
      <c r="E201" s="46">
        <v>0</v>
      </c>
      <c r="F201" s="46">
        <v>35</v>
      </c>
      <c r="G201" s="46">
        <v>0</v>
      </c>
      <c r="H201" s="46">
        <v>0</v>
      </c>
      <c r="I201" s="46">
        <v>90</v>
      </c>
      <c r="J201" s="46">
        <v>32</v>
      </c>
    </row>
    <row r="202" spans="2:10" ht="20.100000000000001" customHeight="1" thickBot="1" x14ac:dyDescent="0.25">
      <c r="B202" s="4" t="s">
        <v>397</v>
      </c>
      <c r="C202" s="46">
        <v>7</v>
      </c>
      <c r="D202" s="46">
        <v>3</v>
      </c>
      <c r="E202" s="46">
        <v>0</v>
      </c>
      <c r="F202" s="46">
        <v>4</v>
      </c>
      <c r="G202" s="46">
        <v>0</v>
      </c>
      <c r="H202" s="46">
        <v>0</v>
      </c>
      <c r="I202" s="46">
        <v>3</v>
      </c>
      <c r="J202" s="46">
        <v>4</v>
      </c>
    </row>
    <row r="203" spans="2:10" ht="20.100000000000001" customHeight="1" thickBot="1" x14ac:dyDescent="0.25">
      <c r="B203" s="4" t="s">
        <v>398</v>
      </c>
      <c r="C203" s="46">
        <v>3</v>
      </c>
      <c r="D203" s="46">
        <v>2</v>
      </c>
      <c r="E203" s="46">
        <v>0</v>
      </c>
      <c r="F203" s="46">
        <v>1</v>
      </c>
      <c r="G203" s="46">
        <v>0</v>
      </c>
      <c r="H203" s="46">
        <v>0</v>
      </c>
      <c r="I203" s="46">
        <v>2</v>
      </c>
      <c r="J203" s="46">
        <v>1</v>
      </c>
    </row>
    <row r="204" spans="2:10" ht="20.100000000000001" customHeight="1" thickBot="1" x14ac:dyDescent="0.25">
      <c r="B204" s="4" t="s">
        <v>399</v>
      </c>
      <c r="C204" s="46">
        <v>1</v>
      </c>
      <c r="D204" s="46">
        <v>1</v>
      </c>
      <c r="E204" s="46">
        <v>0</v>
      </c>
      <c r="F204" s="46">
        <v>0</v>
      </c>
      <c r="G204" s="46">
        <v>0</v>
      </c>
      <c r="H204" s="46">
        <v>0</v>
      </c>
      <c r="I204" s="46">
        <v>1</v>
      </c>
      <c r="J204" s="46">
        <v>0</v>
      </c>
    </row>
    <row r="205" spans="2:10" ht="20.100000000000001" customHeight="1" thickBot="1" x14ac:dyDescent="0.25">
      <c r="B205" s="4" t="s">
        <v>188</v>
      </c>
      <c r="C205" s="46">
        <v>16</v>
      </c>
      <c r="D205" s="46">
        <v>10</v>
      </c>
      <c r="E205" s="46">
        <v>0</v>
      </c>
      <c r="F205" s="46">
        <v>6</v>
      </c>
      <c r="G205" s="46">
        <v>0</v>
      </c>
      <c r="H205" s="46">
        <v>0</v>
      </c>
      <c r="I205" s="46">
        <v>10</v>
      </c>
      <c r="J205" s="46">
        <v>6</v>
      </c>
    </row>
    <row r="206" spans="2:10" ht="20.100000000000001" customHeight="1" thickBot="1" x14ac:dyDescent="0.25">
      <c r="B206" s="4" t="s">
        <v>400</v>
      </c>
      <c r="C206" s="46">
        <v>6</v>
      </c>
      <c r="D206" s="46">
        <v>2</v>
      </c>
      <c r="E206" s="46">
        <v>0</v>
      </c>
      <c r="F206" s="46">
        <v>4</v>
      </c>
      <c r="G206" s="46">
        <v>0</v>
      </c>
      <c r="H206" s="46">
        <v>0</v>
      </c>
      <c r="I206" s="46">
        <v>2</v>
      </c>
      <c r="J206" s="46">
        <v>4</v>
      </c>
    </row>
    <row r="207" spans="2:10" ht="20.100000000000001" customHeight="1" thickBot="1" x14ac:dyDescent="0.25">
      <c r="B207" s="4" t="s">
        <v>401</v>
      </c>
      <c r="C207" s="46">
        <v>3</v>
      </c>
      <c r="D207" s="46">
        <v>3</v>
      </c>
      <c r="E207" s="46">
        <v>0</v>
      </c>
      <c r="F207" s="46">
        <v>0</v>
      </c>
      <c r="G207" s="46">
        <v>0</v>
      </c>
      <c r="H207" s="46">
        <v>0</v>
      </c>
      <c r="I207" s="46">
        <v>3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52</v>
      </c>
      <c r="D209" s="46">
        <v>37</v>
      </c>
      <c r="E209" s="46">
        <v>0</v>
      </c>
      <c r="F209" s="46">
        <v>15</v>
      </c>
      <c r="G209" s="46">
        <v>0</v>
      </c>
      <c r="H209" s="46">
        <v>0</v>
      </c>
      <c r="I209" s="46">
        <v>43</v>
      </c>
      <c r="J209" s="46">
        <v>9</v>
      </c>
    </row>
    <row r="210" spans="2:10" ht="20.100000000000001" customHeight="1" thickBot="1" x14ac:dyDescent="0.25">
      <c r="B210" s="4" t="s">
        <v>403</v>
      </c>
      <c r="C210" s="46">
        <v>1</v>
      </c>
      <c r="D210" s="46">
        <v>1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1</v>
      </c>
    </row>
    <row r="211" spans="2:10" ht="20.100000000000001" customHeight="1" thickBot="1" x14ac:dyDescent="0.25">
      <c r="B211" s="4" t="s">
        <v>404</v>
      </c>
      <c r="C211" s="46">
        <v>8</v>
      </c>
      <c r="D211" s="46">
        <v>6</v>
      </c>
      <c r="E211" s="46">
        <v>1</v>
      </c>
      <c r="F211" s="46">
        <v>1</v>
      </c>
      <c r="G211" s="46">
        <v>0</v>
      </c>
      <c r="H211" s="46">
        <v>0</v>
      </c>
      <c r="I211" s="46">
        <v>7</v>
      </c>
      <c r="J211" s="46">
        <v>1</v>
      </c>
    </row>
    <row r="212" spans="2:10" ht="20.100000000000001" customHeight="1" thickBot="1" x14ac:dyDescent="0.25">
      <c r="B212" s="4" t="s">
        <v>405</v>
      </c>
      <c r="C212" s="46">
        <v>14</v>
      </c>
      <c r="D212" s="46">
        <v>9</v>
      </c>
      <c r="E212" s="46">
        <v>0</v>
      </c>
      <c r="F212" s="46">
        <v>5</v>
      </c>
      <c r="G212" s="46">
        <v>0</v>
      </c>
      <c r="H212" s="46">
        <v>0</v>
      </c>
      <c r="I212" s="46">
        <v>5</v>
      </c>
      <c r="J212" s="46">
        <v>9</v>
      </c>
    </row>
    <row r="213" spans="2:10" ht="20.100000000000001" customHeight="1" thickBot="1" x14ac:dyDescent="0.25">
      <c r="B213" s="4" t="s">
        <v>406</v>
      </c>
      <c r="C213" s="46">
        <v>5</v>
      </c>
      <c r="D213" s="46">
        <v>4</v>
      </c>
      <c r="E213" s="46">
        <v>0</v>
      </c>
      <c r="F213" s="46">
        <v>1</v>
      </c>
      <c r="G213" s="46">
        <v>0</v>
      </c>
      <c r="H213" s="46">
        <v>0</v>
      </c>
      <c r="I213" s="46">
        <v>3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2</v>
      </c>
      <c r="D214" s="46">
        <v>1</v>
      </c>
      <c r="E214" s="46">
        <v>0</v>
      </c>
      <c r="F214" s="46">
        <v>1</v>
      </c>
      <c r="G214" s="46">
        <v>0</v>
      </c>
      <c r="H214" s="46">
        <v>0</v>
      </c>
      <c r="I214" s="46">
        <v>1</v>
      </c>
      <c r="J214" s="46">
        <v>1</v>
      </c>
    </row>
    <row r="215" spans="2:10" ht="20.100000000000001" customHeight="1" thickBot="1" x14ac:dyDescent="0.25">
      <c r="B215" s="4" t="s">
        <v>641</v>
      </c>
      <c r="C215" s="46">
        <v>5</v>
      </c>
      <c r="D215" s="46">
        <v>3</v>
      </c>
      <c r="E215" s="46">
        <v>0</v>
      </c>
      <c r="F215" s="46">
        <v>2</v>
      </c>
      <c r="G215" s="46">
        <v>0</v>
      </c>
      <c r="H215" s="46">
        <v>0</v>
      </c>
      <c r="I215" s="46">
        <v>2</v>
      </c>
      <c r="J215" s="46">
        <v>3</v>
      </c>
    </row>
    <row r="216" spans="2:10" ht="20.100000000000001" customHeight="1" thickBot="1" x14ac:dyDescent="0.25">
      <c r="B216" s="4" t="s">
        <v>408</v>
      </c>
      <c r="C216" s="46">
        <v>8</v>
      </c>
      <c r="D216" s="46">
        <v>7</v>
      </c>
      <c r="E216" s="46">
        <v>0</v>
      </c>
      <c r="F216" s="46">
        <v>1</v>
      </c>
      <c r="G216" s="46">
        <v>0</v>
      </c>
      <c r="H216" s="46">
        <v>0</v>
      </c>
      <c r="I216" s="46">
        <v>6</v>
      </c>
      <c r="J216" s="46">
        <v>2</v>
      </c>
    </row>
    <row r="217" spans="2:10" ht="20.100000000000001" customHeight="1" thickBot="1" x14ac:dyDescent="0.25">
      <c r="B217" s="4" t="s">
        <v>190</v>
      </c>
      <c r="C217" s="46">
        <v>35</v>
      </c>
      <c r="D217" s="46">
        <v>28</v>
      </c>
      <c r="E217" s="46">
        <v>0</v>
      </c>
      <c r="F217" s="46">
        <v>7</v>
      </c>
      <c r="G217" s="46">
        <v>0</v>
      </c>
      <c r="H217" s="46">
        <v>0</v>
      </c>
      <c r="I217" s="46">
        <v>29</v>
      </c>
      <c r="J217" s="46">
        <v>6</v>
      </c>
    </row>
    <row r="218" spans="2:10" ht="20.100000000000001" customHeight="1" thickBot="1" x14ac:dyDescent="0.25">
      <c r="B218" s="4" t="s">
        <v>409</v>
      </c>
      <c r="C218" s="46">
        <v>5</v>
      </c>
      <c r="D218" s="46">
        <v>4</v>
      </c>
      <c r="E218" s="46">
        <v>0</v>
      </c>
      <c r="F218" s="46">
        <v>1</v>
      </c>
      <c r="G218" s="46">
        <v>0</v>
      </c>
      <c r="H218" s="46">
        <v>0</v>
      </c>
      <c r="I218" s="46">
        <v>4</v>
      </c>
      <c r="J218" s="46">
        <v>1</v>
      </c>
    </row>
    <row r="219" spans="2:10" ht="20.100000000000001" customHeight="1" thickBot="1" x14ac:dyDescent="0.25">
      <c r="B219" s="4" t="s">
        <v>410</v>
      </c>
      <c r="C219" s="46">
        <v>6</v>
      </c>
      <c r="D219" s="46">
        <v>4</v>
      </c>
      <c r="E219" s="46">
        <v>0</v>
      </c>
      <c r="F219" s="46">
        <v>2</v>
      </c>
      <c r="G219" s="46">
        <v>0</v>
      </c>
      <c r="H219" s="46">
        <v>0</v>
      </c>
      <c r="I219" s="46">
        <v>5</v>
      </c>
      <c r="J219" s="46">
        <v>1</v>
      </c>
    </row>
    <row r="220" spans="2:10" ht="20.100000000000001" customHeight="1" thickBot="1" x14ac:dyDescent="0.25">
      <c r="B220" s="4" t="s">
        <v>411</v>
      </c>
      <c r="C220" s="46">
        <v>11</v>
      </c>
      <c r="D220" s="46">
        <v>3</v>
      </c>
      <c r="E220" s="46">
        <v>4</v>
      </c>
      <c r="F220" s="46">
        <v>1</v>
      </c>
      <c r="G220" s="46">
        <v>3</v>
      </c>
      <c r="H220" s="46">
        <v>0</v>
      </c>
      <c r="I220" s="46">
        <v>7</v>
      </c>
      <c r="J220" s="46">
        <v>4</v>
      </c>
    </row>
    <row r="221" spans="2:10" ht="20.100000000000001" customHeight="1" thickBot="1" x14ac:dyDescent="0.25">
      <c r="B221" s="4" t="s">
        <v>412</v>
      </c>
      <c r="C221" s="46">
        <v>3</v>
      </c>
      <c r="D221" s="46">
        <v>2</v>
      </c>
      <c r="E221" s="46">
        <v>0</v>
      </c>
      <c r="F221" s="46">
        <v>1</v>
      </c>
      <c r="G221" s="46">
        <v>0</v>
      </c>
      <c r="H221" s="46">
        <v>0</v>
      </c>
      <c r="I221" s="46">
        <v>2</v>
      </c>
      <c r="J221" s="46">
        <v>1</v>
      </c>
    </row>
    <row r="222" spans="2:10" ht="20.100000000000001" customHeight="1" thickBot="1" x14ac:dyDescent="0.25">
      <c r="B222" s="4" t="s">
        <v>413</v>
      </c>
      <c r="C222" s="46">
        <v>18</v>
      </c>
      <c r="D222" s="46">
        <v>17</v>
      </c>
      <c r="E222" s="46">
        <v>1</v>
      </c>
      <c r="F222" s="46">
        <v>0</v>
      </c>
      <c r="G222" s="46">
        <v>0</v>
      </c>
      <c r="H222" s="46">
        <v>0</v>
      </c>
      <c r="I222" s="46">
        <v>12</v>
      </c>
      <c r="J222" s="46">
        <v>6</v>
      </c>
    </row>
    <row r="223" spans="2:10" ht="20.100000000000001" customHeight="1" thickBot="1" x14ac:dyDescent="0.25">
      <c r="B223" s="4" t="s">
        <v>414</v>
      </c>
      <c r="C223" s="46">
        <v>13</v>
      </c>
      <c r="D223" s="46">
        <v>7</v>
      </c>
      <c r="E223" s="46">
        <v>0</v>
      </c>
      <c r="F223" s="46">
        <v>6</v>
      </c>
      <c r="G223" s="46">
        <v>0</v>
      </c>
      <c r="H223" s="46">
        <v>0</v>
      </c>
      <c r="I223" s="46">
        <v>7</v>
      </c>
      <c r="J223" s="46">
        <v>6</v>
      </c>
    </row>
    <row r="224" spans="2:10" ht="20.100000000000001" customHeight="1" thickBot="1" x14ac:dyDescent="0.25">
      <c r="B224" s="4" t="s">
        <v>415</v>
      </c>
      <c r="C224" s="46">
        <v>11</v>
      </c>
      <c r="D224" s="46">
        <v>3</v>
      </c>
      <c r="E224" s="46">
        <v>0</v>
      </c>
      <c r="F224" s="46">
        <v>8</v>
      </c>
      <c r="G224" s="46">
        <v>0</v>
      </c>
      <c r="H224" s="46">
        <v>0</v>
      </c>
      <c r="I224" s="46">
        <v>2</v>
      </c>
      <c r="J224" s="46">
        <v>9</v>
      </c>
    </row>
    <row r="225" spans="2:10" ht="20.100000000000001" customHeight="1" thickBot="1" x14ac:dyDescent="0.25">
      <c r="B225" s="4" t="s">
        <v>416</v>
      </c>
      <c r="C225" s="46">
        <v>1</v>
      </c>
      <c r="D225" s="46">
        <v>1</v>
      </c>
      <c r="E225" s="46">
        <v>0</v>
      </c>
      <c r="F225" s="46">
        <v>0</v>
      </c>
      <c r="G225" s="46">
        <v>0</v>
      </c>
      <c r="H225" s="46">
        <v>0</v>
      </c>
      <c r="I225" s="46">
        <v>1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19</v>
      </c>
      <c r="D226" s="46">
        <v>15</v>
      </c>
      <c r="E226" s="46">
        <v>0</v>
      </c>
      <c r="F226" s="46">
        <v>4</v>
      </c>
      <c r="G226" s="46">
        <v>0</v>
      </c>
      <c r="H226" s="46">
        <v>0</v>
      </c>
      <c r="I226" s="46">
        <v>10</v>
      </c>
      <c r="J226" s="46">
        <v>9</v>
      </c>
    </row>
    <row r="227" spans="2:10" ht="20.100000000000001" customHeight="1" thickBot="1" x14ac:dyDescent="0.25">
      <c r="B227" s="4" t="s">
        <v>417</v>
      </c>
      <c r="C227" s="46">
        <v>14</v>
      </c>
      <c r="D227" s="46">
        <v>4</v>
      </c>
      <c r="E227" s="46">
        <v>0</v>
      </c>
      <c r="F227" s="46">
        <v>10</v>
      </c>
      <c r="G227" s="46">
        <v>0</v>
      </c>
      <c r="H227" s="46">
        <v>0</v>
      </c>
      <c r="I227" s="46">
        <v>4</v>
      </c>
      <c r="J227" s="46">
        <v>10</v>
      </c>
    </row>
    <row r="228" spans="2:10" ht="20.100000000000001" customHeight="1" thickBot="1" x14ac:dyDescent="0.25">
      <c r="B228" s="4" t="s">
        <v>418</v>
      </c>
      <c r="C228" s="46">
        <v>7</v>
      </c>
      <c r="D228" s="46">
        <v>3</v>
      </c>
      <c r="E228" s="46">
        <v>0</v>
      </c>
      <c r="F228" s="46">
        <v>4</v>
      </c>
      <c r="G228" s="46">
        <v>0</v>
      </c>
      <c r="H228" s="46">
        <v>0</v>
      </c>
      <c r="I228" s="46">
        <v>1</v>
      </c>
      <c r="J228" s="46">
        <v>6</v>
      </c>
    </row>
    <row r="229" spans="2:10" ht="20.100000000000001" customHeight="1" thickBot="1" x14ac:dyDescent="0.25">
      <c r="B229" s="4" t="s">
        <v>419</v>
      </c>
      <c r="C229" s="46">
        <v>3</v>
      </c>
      <c r="D229" s="46">
        <v>2</v>
      </c>
      <c r="E229" s="46">
        <v>0</v>
      </c>
      <c r="F229" s="46">
        <v>1</v>
      </c>
      <c r="G229" s="46">
        <v>0</v>
      </c>
      <c r="H229" s="46">
        <v>0</v>
      </c>
      <c r="I229" s="46">
        <v>2</v>
      </c>
      <c r="J229" s="46">
        <v>1</v>
      </c>
    </row>
    <row r="230" spans="2:10" ht="20.100000000000001" customHeight="1" thickBot="1" x14ac:dyDescent="0.25">
      <c r="B230" s="4" t="s">
        <v>192</v>
      </c>
      <c r="C230" s="46">
        <v>32</v>
      </c>
      <c r="D230" s="46">
        <v>20</v>
      </c>
      <c r="E230" s="46">
        <v>1</v>
      </c>
      <c r="F230" s="46">
        <v>11</v>
      </c>
      <c r="G230" s="46">
        <v>0</v>
      </c>
      <c r="H230" s="46">
        <v>0</v>
      </c>
      <c r="I230" s="46">
        <v>20</v>
      </c>
      <c r="J230" s="46">
        <v>12</v>
      </c>
    </row>
    <row r="231" spans="2:10" ht="20.100000000000001" customHeight="1" thickBot="1" x14ac:dyDescent="0.25">
      <c r="B231" s="4" t="s">
        <v>420</v>
      </c>
      <c r="C231" s="46">
        <v>3</v>
      </c>
      <c r="D231" s="46">
        <v>0</v>
      </c>
      <c r="E231" s="46">
        <v>0</v>
      </c>
      <c r="F231" s="46">
        <v>3</v>
      </c>
      <c r="G231" s="46">
        <v>0</v>
      </c>
      <c r="H231" s="46">
        <v>0</v>
      </c>
      <c r="I231" s="46">
        <v>2</v>
      </c>
      <c r="J231" s="46">
        <v>1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0</v>
      </c>
      <c r="E232" s="46">
        <v>0</v>
      </c>
      <c r="F232" s="46">
        <v>1</v>
      </c>
      <c r="G232" s="46">
        <v>0</v>
      </c>
      <c r="H232" s="46">
        <v>0</v>
      </c>
      <c r="I232" s="46">
        <v>0</v>
      </c>
      <c r="J232" s="46">
        <v>1</v>
      </c>
    </row>
    <row r="233" spans="2:10" ht="20.100000000000001" customHeight="1" thickBot="1" x14ac:dyDescent="0.25">
      <c r="B233" s="4" t="s">
        <v>422</v>
      </c>
      <c r="C233" s="46">
        <v>9</v>
      </c>
      <c r="D233" s="46">
        <v>5</v>
      </c>
      <c r="E233" s="46">
        <v>0</v>
      </c>
      <c r="F233" s="46">
        <v>4</v>
      </c>
      <c r="G233" s="46">
        <v>0</v>
      </c>
      <c r="H233" s="46">
        <v>0</v>
      </c>
      <c r="I233" s="46">
        <v>6</v>
      </c>
      <c r="J233" s="46">
        <v>3</v>
      </c>
    </row>
    <row r="234" spans="2:10" ht="20.100000000000001" customHeight="1" thickBot="1" x14ac:dyDescent="0.25">
      <c r="B234" s="4" t="s">
        <v>423</v>
      </c>
      <c r="C234" s="46">
        <v>12</v>
      </c>
      <c r="D234" s="46">
        <v>8</v>
      </c>
      <c r="E234" s="46">
        <v>0</v>
      </c>
      <c r="F234" s="46">
        <v>4</v>
      </c>
      <c r="G234" s="46">
        <v>0</v>
      </c>
      <c r="H234" s="46">
        <v>0</v>
      </c>
      <c r="I234" s="46">
        <v>8</v>
      </c>
      <c r="J234" s="46">
        <v>4</v>
      </c>
    </row>
    <row r="235" spans="2:10" ht="20.100000000000001" customHeight="1" thickBot="1" x14ac:dyDescent="0.25">
      <c r="B235" s="4" t="s">
        <v>424</v>
      </c>
      <c r="C235" s="46">
        <v>36</v>
      </c>
      <c r="D235" s="46">
        <v>28</v>
      </c>
      <c r="E235" s="46">
        <v>0</v>
      </c>
      <c r="F235" s="46">
        <v>8</v>
      </c>
      <c r="G235" s="46">
        <v>0</v>
      </c>
      <c r="H235" s="46">
        <v>0</v>
      </c>
      <c r="I235" s="46">
        <v>24</v>
      </c>
      <c r="J235" s="46">
        <v>12</v>
      </c>
    </row>
    <row r="236" spans="2:10" ht="20.100000000000001" customHeight="1" thickBot="1" x14ac:dyDescent="0.25">
      <c r="B236" s="4" t="s">
        <v>425</v>
      </c>
      <c r="C236" s="46">
        <v>19</v>
      </c>
      <c r="D236" s="46">
        <v>11</v>
      </c>
      <c r="E236" s="46">
        <v>0</v>
      </c>
      <c r="F236" s="46">
        <v>8</v>
      </c>
      <c r="G236" s="46">
        <v>0</v>
      </c>
      <c r="H236" s="46">
        <v>0</v>
      </c>
      <c r="I236" s="46">
        <v>11</v>
      </c>
      <c r="J236" s="46">
        <v>8</v>
      </c>
    </row>
    <row r="237" spans="2:10" ht="20.100000000000001" customHeight="1" thickBot="1" x14ac:dyDescent="0.25">
      <c r="B237" s="4" t="s">
        <v>193</v>
      </c>
      <c r="C237" s="46">
        <v>20</v>
      </c>
      <c r="D237" s="46">
        <v>16</v>
      </c>
      <c r="E237" s="46">
        <v>0</v>
      </c>
      <c r="F237" s="46">
        <v>4</v>
      </c>
      <c r="G237" s="46">
        <v>0</v>
      </c>
      <c r="H237" s="46">
        <v>0</v>
      </c>
      <c r="I237" s="46">
        <v>16</v>
      </c>
      <c r="J237" s="46">
        <v>4</v>
      </c>
    </row>
    <row r="238" spans="2:10" ht="20.100000000000001" customHeight="1" thickBot="1" x14ac:dyDescent="0.25">
      <c r="B238" s="4" t="s">
        <v>426</v>
      </c>
      <c r="C238" s="46">
        <v>15</v>
      </c>
      <c r="D238" s="46">
        <v>10</v>
      </c>
      <c r="E238" s="46">
        <v>0</v>
      </c>
      <c r="F238" s="46">
        <v>5</v>
      </c>
      <c r="G238" s="46">
        <v>0</v>
      </c>
      <c r="H238" s="46">
        <v>0</v>
      </c>
      <c r="I238" s="46">
        <v>8</v>
      </c>
      <c r="J238" s="46">
        <v>7</v>
      </c>
    </row>
    <row r="239" spans="2:10" ht="20.100000000000001" customHeight="1" thickBot="1" x14ac:dyDescent="0.25">
      <c r="B239" s="4" t="s">
        <v>427</v>
      </c>
      <c r="C239" s="46">
        <v>8</v>
      </c>
      <c r="D239" s="46">
        <v>7</v>
      </c>
      <c r="E239" s="46">
        <v>0</v>
      </c>
      <c r="F239" s="46">
        <v>1</v>
      </c>
      <c r="G239" s="46">
        <v>0</v>
      </c>
      <c r="H239" s="46">
        <v>0</v>
      </c>
      <c r="I239" s="46">
        <v>7</v>
      </c>
      <c r="J239" s="46">
        <v>1</v>
      </c>
    </row>
    <row r="240" spans="2:10" ht="20.100000000000001" customHeight="1" thickBot="1" x14ac:dyDescent="0.25">
      <c r="B240" s="4" t="s">
        <v>428</v>
      </c>
      <c r="C240" s="46">
        <v>6</v>
      </c>
      <c r="D240" s="46">
        <v>3</v>
      </c>
      <c r="E240" s="46">
        <v>0</v>
      </c>
      <c r="F240" s="46">
        <v>3</v>
      </c>
      <c r="G240" s="46">
        <v>0</v>
      </c>
      <c r="H240" s="46">
        <v>0</v>
      </c>
      <c r="I240" s="46">
        <v>3</v>
      </c>
      <c r="J240" s="46">
        <v>3</v>
      </c>
    </row>
    <row r="241" spans="2:10" ht="20.100000000000001" customHeight="1" thickBot="1" x14ac:dyDescent="0.25">
      <c r="B241" s="4" t="s">
        <v>429</v>
      </c>
      <c r="C241" s="46">
        <v>27</v>
      </c>
      <c r="D241" s="46">
        <v>15</v>
      </c>
      <c r="E241" s="46">
        <v>0</v>
      </c>
      <c r="F241" s="46">
        <v>12</v>
      </c>
      <c r="G241" s="46">
        <v>0</v>
      </c>
      <c r="H241" s="46">
        <v>0</v>
      </c>
      <c r="I241" s="46">
        <v>16</v>
      </c>
      <c r="J241" s="46">
        <v>11</v>
      </c>
    </row>
    <row r="242" spans="2:10" ht="20.100000000000001" customHeight="1" thickBot="1" x14ac:dyDescent="0.25">
      <c r="B242" s="4" t="s">
        <v>430</v>
      </c>
      <c r="C242" s="46">
        <v>22</v>
      </c>
      <c r="D242" s="46">
        <v>7</v>
      </c>
      <c r="E242" s="46">
        <v>0</v>
      </c>
      <c r="F242" s="46">
        <v>15</v>
      </c>
      <c r="G242" s="46">
        <v>0</v>
      </c>
      <c r="H242" s="46">
        <v>0</v>
      </c>
      <c r="I242" s="46">
        <v>7</v>
      </c>
      <c r="J242" s="46">
        <v>15</v>
      </c>
    </row>
    <row r="243" spans="2:10" ht="20.100000000000001" customHeight="1" thickBot="1" x14ac:dyDescent="0.25">
      <c r="B243" s="4" t="s">
        <v>431</v>
      </c>
      <c r="C243" s="46">
        <v>40</v>
      </c>
      <c r="D243" s="46">
        <v>18</v>
      </c>
      <c r="E243" s="46">
        <v>0</v>
      </c>
      <c r="F243" s="46">
        <v>22</v>
      </c>
      <c r="G243" s="46">
        <v>0</v>
      </c>
      <c r="H243" s="46">
        <v>0</v>
      </c>
      <c r="I243" s="46">
        <v>15</v>
      </c>
      <c r="J243" s="46">
        <v>25</v>
      </c>
    </row>
    <row r="244" spans="2:10" ht="20.100000000000001" customHeight="1" thickBot="1" x14ac:dyDescent="0.25">
      <c r="B244" s="4" t="s">
        <v>432</v>
      </c>
      <c r="C244" s="46">
        <v>15</v>
      </c>
      <c r="D244" s="46">
        <v>9</v>
      </c>
      <c r="E244" s="46">
        <v>0</v>
      </c>
      <c r="F244" s="46">
        <v>6</v>
      </c>
      <c r="G244" s="46">
        <v>0</v>
      </c>
      <c r="H244" s="46">
        <v>0</v>
      </c>
      <c r="I244" s="46">
        <v>8</v>
      </c>
      <c r="J244" s="46">
        <v>7</v>
      </c>
    </row>
    <row r="245" spans="2:10" ht="20.100000000000001" customHeight="1" thickBot="1" x14ac:dyDescent="0.25">
      <c r="B245" s="4" t="s">
        <v>433</v>
      </c>
      <c r="C245" s="46">
        <v>52</v>
      </c>
      <c r="D245" s="46">
        <v>38</v>
      </c>
      <c r="E245" s="46">
        <v>1</v>
      </c>
      <c r="F245" s="46">
        <v>13</v>
      </c>
      <c r="G245" s="46">
        <v>0</v>
      </c>
      <c r="H245" s="46">
        <v>1</v>
      </c>
      <c r="I245" s="46">
        <v>35</v>
      </c>
      <c r="J245" s="46">
        <v>17</v>
      </c>
    </row>
    <row r="246" spans="2:10" ht="20.100000000000001" customHeight="1" thickBot="1" x14ac:dyDescent="0.25">
      <c r="B246" s="4" t="s">
        <v>434</v>
      </c>
      <c r="C246" s="46">
        <v>13</v>
      </c>
      <c r="D246" s="46">
        <v>10</v>
      </c>
      <c r="E246" s="46">
        <v>0</v>
      </c>
      <c r="F246" s="46">
        <v>3</v>
      </c>
      <c r="G246" s="46">
        <v>0</v>
      </c>
      <c r="H246" s="46">
        <v>0</v>
      </c>
      <c r="I246" s="46">
        <v>10</v>
      </c>
      <c r="J246" s="46">
        <v>3</v>
      </c>
    </row>
    <row r="247" spans="2:10" ht="20.100000000000001" customHeight="1" thickBot="1" x14ac:dyDescent="0.25">
      <c r="B247" s="4" t="s">
        <v>435</v>
      </c>
      <c r="C247" s="46">
        <v>7</v>
      </c>
      <c r="D247" s="46">
        <v>5</v>
      </c>
      <c r="E247" s="46">
        <v>0</v>
      </c>
      <c r="F247" s="46">
        <v>2</v>
      </c>
      <c r="G247" s="46">
        <v>0</v>
      </c>
      <c r="H247" s="46">
        <v>0</v>
      </c>
      <c r="I247" s="46">
        <v>4</v>
      </c>
      <c r="J247" s="46">
        <v>3</v>
      </c>
    </row>
    <row r="248" spans="2:10" ht="20.100000000000001" customHeight="1" thickBot="1" x14ac:dyDescent="0.25">
      <c r="B248" s="4" t="s">
        <v>436</v>
      </c>
      <c r="C248" s="46">
        <v>9</v>
      </c>
      <c r="D248" s="46">
        <v>4</v>
      </c>
      <c r="E248" s="46">
        <v>0</v>
      </c>
      <c r="F248" s="46">
        <v>5</v>
      </c>
      <c r="G248" s="46">
        <v>0</v>
      </c>
      <c r="H248" s="46">
        <v>0</v>
      </c>
      <c r="I248" s="46">
        <v>4</v>
      </c>
      <c r="J248" s="46">
        <v>5</v>
      </c>
    </row>
    <row r="249" spans="2:10" ht="20.100000000000001" customHeight="1" thickBot="1" x14ac:dyDescent="0.25">
      <c r="B249" s="4" t="s">
        <v>437</v>
      </c>
      <c r="C249" s="46">
        <v>35</v>
      </c>
      <c r="D249" s="46">
        <v>0</v>
      </c>
      <c r="E249" s="46">
        <v>35</v>
      </c>
      <c r="F249" s="46">
        <v>0</v>
      </c>
      <c r="G249" s="46">
        <v>0</v>
      </c>
      <c r="H249" s="46">
        <v>0</v>
      </c>
      <c r="I249" s="46">
        <v>35</v>
      </c>
      <c r="J249" s="46">
        <v>0</v>
      </c>
    </row>
    <row r="250" spans="2:10" ht="20.100000000000001" customHeight="1" thickBot="1" x14ac:dyDescent="0.25">
      <c r="B250" s="4" t="s">
        <v>194</v>
      </c>
      <c r="C250" s="46">
        <v>269</v>
      </c>
      <c r="D250" s="46">
        <v>134</v>
      </c>
      <c r="E250" s="46">
        <v>4</v>
      </c>
      <c r="F250" s="46">
        <v>130</v>
      </c>
      <c r="G250" s="46">
        <v>1</v>
      </c>
      <c r="H250" s="46">
        <v>0</v>
      </c>
      <c r="I250" s="46">
        <v>125</v>
      </c>
      <c r="J250" s="46">
        <v>144</v>
      </c>
    </row>
    <row r="251" spans="2:10" ht="20.100000000000001" customHeight="1" thickBot="1" x14ac:dyDescent="0.25">
      <c r="B251" s="4" t="s">
        <v>438</v>
      </c>
      <c r="C251" s="46">
        <v>21</v>
      </c>
      <c r="D251" s="46">
        <v>10</v>
      </c>
      <c r="E251" s="46">
        <v>0</v>
      </c>
      <c r="F251" s="46">
        <v>11</v>
      </c>
      <c r="G251" s="46">
        <v>0</v>
      </c>
      <c r="H251" s="46">
        <v>0</v>
      </c>
      <c r="I251" s="46">
        <v>12</v>
      </c>
      <c r="J251" s="46">
        <v>9</v>
      </c>
    </row>
    <row r="252" spans="2:10" ht="20.100000000000001" customHeight="1" thickBot="1" x14ac:dyDescent="0.25">
      <c r="B252" s="4" t="s">
        <v>439</v>
      </c>
      <c r="C252" s="46">
        <v>41</v>
      </c>
      <c r="D252" s="46">
        <v>31</v>
      </c>
      <c r="E252" s="46">
        <v>0</v>
      </c>
      <c r="F252" s="46">
        <v>10</v>
      </c>
      <c r="G252" s="46">
        <v>0</v>
      </c>
      <c r="H252" s="46">
        <v>0</v>
      </c>
      <c r="I252" s="46">
        <v>25</v>
      </c>
      <c r="J252" s="46">
        <v>16</v>
      </c>
    </row>
    <row r="253" spans="2:10" ht="20.100000000000001" customHeight="1" thickBot="1" x14ac:dyDescent="0.25">
      <c r="B253" s="4" t="s">
        <v>440</v>
      </c>
      <c r="C253" s="46">
        <v>13</v>
      </c>
      <c r="D253" s="46">
        <v>8</v>
      </c>
      <c r="E253" s="46">
        <v>0</v>
      </c>
      <c r="F253" s="46">
        <v>5</v>
      </c>
      <c r="G253" s="46">
        <v>0</v>
      </c>
      <c r="H253" s="46">
        <v>0</v>
      </c>
      <c r="I253" s="46">
        <v>7</v>
      </c>
      <c r="J253" s="46">
        <v>6</v>
      </c>
    </row>
    <row r="254" spans="2:10" ht="20.100000000000001" customHeight="1" thickBot="1" x14ac:dyDescent="0.25">
      <c r="B254" s="4" t="s">
        <v>441</v>
      </c>
      <c r="C254" s="46">
        <v>36</v>
      </c>
      <c r="D254" s="46">
        <v>22</v>
      </c>
      <c r="E254" s="46">
        <v>0</v>
      </c>
      <c r="F254" s="46">
        <v>14</v>
      </c>
      <c r="G254" s="46">
        <v>0</v>
      </c>
      <c r="H254" s="46">
        <v>0</v>
      </c>
      <c r="I254" s="46">
        <v>28</v>
      </c>
      <c r="J254" s="46">
        <v>8</v>
      </c>
    </row>
    <row r="255" spans="2:10" ht="20.100000000000001" customHeight="1" thickBot="1" x14ac:dyDescent="0.25">
      <c r="B255" s="4" t="s">
        <v>442</v>
      </c>
      <c r="C255" s="46">
        <v>12</v>
      </c>
      <c r="D255" s="46">
        <v>9</v>
      </c>
      <c r="E255" s="46">
        <v>0</v>
      </c>
      <c r="F255" s="46">
        <v>3</v>
      </c>
      <c r="G255" s="46">
        <v>0</v>
      </c>
      <c r="H255" s="46">
        <v>0</v>
      </c>
      <c r="I255" s="46">
        <v>8</v>
      </c>
      <c r="J255" s="46">
        <v>4</v>
      </c>
    </row>
    <row r="256" spans="2:10" ht="20.100000000000001" customHeight="1" thickBot="1" x14ac:dyDescent="0.25">
      <c r="B256" s="4" t="s">
        <v>443</v>
      </c>
      <c r="C256" s="46">
        <v>48</v>
      </c>
      <c r="D256" s="46">
        <v>16</v>
      </c>
      <c r="E256" s="46">
        <v>1</v>
      </c>
      <c r="F256" s="46">
        <v>31</v>
      </c>
      <c r="G256" s="46">
        <v>0</v>
      </c>
      <c r="H256" s="46">
        <v>0</v>
      </c>
      <c r="I256" s="46">
        <v>11</v>
      </c>
      <c r="J256" s="46">
        <v>37</v>
      </c>
    </row>
    <row r="257" spans="2:10" ht="20.100000000000001" customHeight="1" thickBot="1" x14ac:dyDescent="0.25">
      <c r="B257" s="4" t="s">
        <v>444</v>
      </c>
      <c r="C257" s="46">
        <v>17</v>
      </c>
      <c r="D257" s="46">
        <v>7</v>
      </c>
      <c r="E257" s="46">
        <v>0</v>
      </c>
      <c r="F257" s="46">
        <v>10</v>
      </c>
      <c r="G257" s="46">
        <v>0</v>
      </c>
      <c r="H257" s="46">
        <v>0</v>
      </c>
      <c r="I257" s="46">
        <v>5</v>
      </c>
      <c r="J257" s="46">
        <v>12</v>
      </c>
    </row>
    <row r="258" spans="2:10" ht="20.100000000000001" customHeight="1" thickBot="1" x14ac:dyDescent="0.25">
      <c r="B258" s="4" t="s">
        <v>445</v>
      </c>
      <c r="C258" s="46">
        <v>28</v>
      </c>
      <c r="D258" s="46">
        <v>18</v>
      </c>
      <c r="E258" s="46">
        <v>0</v>
      </c>
      <c r="F258" s="46">
        <v>10</v>
      </c>
      <c r="G258" s="46">
        <v>0</v>
      </c>
      <c r="H258" s="46">
        <v>0</v>
      </c>
      <c r="I258" s="46">
        <v>17</v>
      </c>
      <c r="J258" s="46">
        <v>11</v>
      </c>
    </row>
    <row r="259" spans="2:10" ht="20.100000000000001" customHeight="1" thickBot="1" x14ac:dyDescent="0.25">
      <c r="B259" s="4" t="s">
        <v>446</v>
      </c>
      <c r="C259" s="46">
        <v>10</v>
      </c>
      <c r="D259" s="46">
        <v>4</v>
      </c>
      <c r="E259" s="46">
        <v>0</v>
      </c>
      <c r="F259" s="46">
        <v>6</v>
      </c>
      <c r="G259" s="46">
        <v>0</v>
      </c>
      <c r="H259" s="46">
        <v>0</v>
      </c>
      <c r="I259" s="46">
        <v>5</v>
      </c>
      <c r="J259" s="46">
        <v>5</v>
      </c>
    </row>
    <row r="260" spans="2:10" ht="20.100000000000001" customHeight="1" thickBot="1" x14ac:dyDescent="0.25">
      <c r="B260" s="4" t="s">
        <v>447</v>
      </c>
      <c r="C260" s="46">
        <v>20</v>
      </c>
      <c r="D260" s="46">
        <v>17</v>
      </c>
      <c r="E260" s="46">
        <v>0</v>
      </c>
      <c r="F260" s="46">
        <v>3</v>
      </c>
      <c r="G260" s="46">
        <v>0</v>
      </c>
      <c r="H260" s="46">
        <v>0</v>
      </c>
      <c r="I260" s="46">
        <v>19</v>
      </c>
      <c r="J260" s="46">
        <v>1</v>
      </c>
    </row>
    <row r="261" spans="2:10" ht="20.100000000000001" customHeight="1" thickBot="1" x14ac:dyDescent="0.25">
      <c r="B261" s="4" t="s">
        <v>448</v>
      </c>
      <c r="C261" s="46">
        <v>22</v>
      </c>
      <c r="D261" s="46">
        <v>10</v>
      </c>
      <c r="E261" s="46">
        <v>0</v>
      </c>
      <c r="F261" s="46">
        <v>12</v>
      </c>
      <c r="G261" s="46">
        <v>0</v>
      </c>
      <c r="H261" s="46">
        <v>0</v>
      </c>
      <c r="I261" s="46">
        <v>13</v>
      </c>
      <c r="J261" s="46">
        <v>9</v>
      </c>
    </row>
    <row r="262" spans="2:10" ht="20.100000000000001" customHeight="1" thickBot="1" x14ac:dyDescent="0.25">
      <c r="B262" s="4" t="s">
        <v>642</v>
      </c>
      <c r="C262" s="46">
        <v>6</v>
      </c>
      <c r="D262" s="46">
        <v>5</v>
      </c>
      <c r="E262" s="46">
        <v>0</v>
      </c>
      <c r="F262" s="46">
        <v>1</v>
      </c>
      <c r="G262" s="46">
        <v>0</v>
      </c>
      <c r="H262" s="46">
        <v>0</v>
      </c>
      <c r="I262" s="46">
        <v>4</v>
      </c>
      <c r="J262" s="46">
        <v>2</v>
      </c>
    </row>
    <row r="263" spans="2:10" ht="20.100000000000001" customHeight="1" thickBot="1" x14ac:dyDescent="0.25">
      <c r="B263" s="4" t="s">
        <v>449</v>
      </c>
      <c r="C263" s="46">
        <v>26</v>
      </c>
      <c r="D263" s="46">
        <v>21</v>
      </c>
      <c r="E263" s="46">
        <v>0</v>
      </c>
      <c r="F263" s="46">
        <v>5</v>
      </c>
      <c r="G263" s="46">
        <v>0</v>
      </c>
      <c r="H263" s="46">
        <v>0</v>
      </c>
      <c r="I263" s="46">
        <v>14</v>
      </c>
      <c r="J263" s="46">
        <v>12</v>
      </c>
    </row>
    <row r="264" spans="2:10" ht="20.100000000000001" customHeight="1" thickBot="1" x14ac:dyDescent="0.25">
      <c r="B264" s="4" t="s">
        <v>450</v>
      </c>
      <c r="C264" s="46">
        <v>7</v>
      </c>
      <c r="D264" s="46">
        <v>5</v>
      </c>
      <c r="E264" s="46">
        <v>0</v>
      </c>
      <c r="F264" s="46">
        <v>2</v>
      </c>
      <c r="G264" s="46">
        <v>0</v>
      </c>
      <c r="H264" s="46">
        <v>0</v>
      </c>
      <c r="I264" s="46">
        <v>4</v>
      </c>
      <c r="J264" s="46">
        <v>3</v>
      </c>
    </row>
    <row r="265" spans="2:10" ht="20.100000000000001" customHeight="1" thickBot="1" x14ac:dyDescent="0.25">
      <c r="B265" s="4" t="s">
        <v>451</v>
      </c>
      <c r="C265" s="46">
        <v>32</v>
      </c>
      <c r="D265" s="46">
        <v>20</v>
      </c>
      <c r="E265" s="46">
        <v>0</v>
      </c>
      <c r="F265" s="46">
        <v>12</v>
      </c>
      <c r="G265" s="46">
        <v>0</v>
      </c>
      <c r="H265" s="46">
        <v>0</v>
      </c>
      <c r="I265" s="46">
        <v>20</v>
      </c>
      <c r="J265" s="46">
        <v>12</v>
      </c>
    </row>
    <row r="266" spans="2:10" ht="20.100000000000001" customHeight="1" thickBot="1" x14ac:dyDescent="0.25">
      <c r="B266" s="4" t="s">
        <v>195</v>
      </c>
      <c r="C266" s="46">
        <v>35</v>
      </c>
      <c r="D266" s="46">
        <v>15</v>
      </c>
      <c r="E266" s="46">
        <v>0</v>
      </c>
      <c r="F266" s="46">
        <v>20</v>
      </c>
      <c r="G266" s="46">
        <v>0</v>
      </c>
      <c r="H266" s="46">
        <v>0</v>
      </c>
      <c r="I266" s="46">
        <v>17</v>
      </c>
      <c r="J266" s="46">
        <v>18</v>
      </c>
    </row>
    <row r="267" spans="2:10" ht="20.100000000000001" customHeight="1" thickBot="1" x14ac:dyDescent="0.25">
      <c r="B267" s="4" t="s">
        <v>452</v>
      </c>
      <c r="C267" s="46">
        <v>16</v>
      </c>
      <c r="D267" s="46">
        <v>11</v>
      </c>
      <c r="E267" s="46">
        <v>0</v>
      </c>
      <c r="F267" s="46">
        <v>5</v>
      </c>
      <c r="G267" s="46">
        <v>0</v>
      </c>
      <c r="H267" s="46">
        <v>0</v>
      </c>
      <c r="I267" s="46">
        <v>10</v>
      </c>
      <c r="J267" s="46">
        <v>6</v>
      </c>
    </row>
    <row r="268" spans="2:10" ht="20.100000000000001" customHeight="1" thickBot="1" x14ac:dyDescent="0.25">
      <c r="B268" s="4" t="s">
        <v>453</v>
      </c>
      <c r="C268" s="46">
        <v>6</v>
      </c>
      <c r="D268" s="46">
        <v>4</v>
      </c>
      <c r="E268" s="46">
        <v>0</v>
      </c>
      <c r="F268" s="46">
        <v>2</v>
      </c>
      <c r="G268" s="46">
        <v>0</v>
      </c>
      <c r="H268" s="46">
        <v>0</v>
      </c>
      <c r="I268" s="46">
        <v>4</v>
      </c>
      <c r="J268" s="46">
        <v>2</v>
      </c>
    </row>
    <row r="269" spans="2:10" ht="20.100000000000001" customHeight="1" thickBot="1" x14ac:dyDescent="0.25">
      <c r="B269" s="4" t="s">
        <v>454</v>
      </c>
      <c r="C269" s="46">
        <v>12</v>
      </c>
      <c r="D269" s="46">
        <v>10</v>
      </c>
      <c r="E269" s="46">
        <v>0</v>
      </c>
      <c r="F269" s="46">
        <v>2</v>
      </c>
      <c r="G269" s="46">
        <v>0</v>
      </c>
      <c r="H269" s="46">
        <v>0</v>
      </c>
      <c r="I269" s="46">
        <v>8</v>
      </c>
      <c r="J269" s="46">
        <v>4</v>
      </c>
    </row>
    <row r="270" spans="2:10" ht="20.100000000000001" customHeight="1" thickBot="1" x14ac:dyDescent="0.25">
      <c r="B270" s="4" t="s">
        <v>455</v>
      </c>
      <c r="C270" s="46">
        <v>13</v>
      </c>
      <c r="D270" s="46">
        <v>6</v>
      </c>
      <c r="E270" s="46">
        <v>0</v>
      </c>
      <c r="F270" s="46">
        <v>7</v>
      </c>
      <c r="G270" s="46">
        <v>0</v>
      </c>
      <c r="H270" s="46">
        <v>0</v>
      </c>
      <c r="I270" s="46">
        <v>6</v>
      </c>
      <c r="J270" s="46">
        <v>7</v>
      </c>
    </row>
    <row r="271" spans="2:10" ht="20.100000000000001" customHeight="1" thickBot="1" x14ac:dyDescent="0.25">
      <c r="B271" s="4" t="s">
        <v>456</v>
      </c>
      <c r="C271" s="46">
        <v>12</v>
      </c>
      <c r="D271" s="46">
        <v>7</v>
      </c>
      <c r="E271" s="46">
        <v>0</v>
      </c>
      <c r="F271" s="46">
        <v>5</v>
      </c>
      <c r="G271" s="46">
        <v>0</v>
      </c>
      <c r="H271" s="46">
        <v>0</v>
      </c>
      <c r="I271" s="46">
        <v>6</v>
      </c>
      <c r="J271" s="46">
        <v>6</v>
      </c>
    </row>
    <row r="272" spans="2:10" ht="20.100000000000001" customHeight="1" thickBot="1" x14ac:dyDescent="0.25">
      <c r="B272" s="4" t="s">
        <v>457</v>
      </c>
      <c r="C272" s="46">
        <v>13</v>
      </c>
      <c r="D272" s="46">
        <v>8</v>
      </c>
      <c r="E272" s="46">
        <v>0</v>
      </c>
      <c r="F272" s="46">
        <v>5</v>
      </c>
      <c r="G272" s="46">
        <v>0</v>
      </c>
      <c r="H272" s="46">
        <v>0</v>
      </c>
      <c r="I272" s="46">
        <v>8</v>
      </c>
      <c r="J272" s="46">
        <v>5</v>
      </c>
    </row>
    <row r="273" spans="2:10" ht="20.100000000000001" customHeight="1" thickBot="1" x14ac:dyDescent="0.25">
      <c r="B273" s="4" t="s">
        <v>458</v>
      </c>
      <c r="C273" s="46">
        <v>11</v>
      </c>
      <c r="D273" s="46">
        <v>6</v>
      </c>
      <c r="E273" s="46">
        <v>0</v>
      </c>
      <c r="F273" s="46">
        <v>5</v>
      </c>
      <c r="G273" s="46">
        <v>0</v>
      </c>
      <c r="H273" s="46">
        <v>0</v>
      </c>
      <c r="I273" s="46">
        <v>4</v>
      </c>
      <c r="J273" s="46">
        <v>7</v>
      </c>
    </row>
    <row r="274" spans="2:10" ht="20.100000000000001" customHeight="1" thickBot="1" x14ac:dyDescent="0.25">
      <c r="B274" s="4" t="s">
        <v>459</v>
      </c>
      <c r="C274" s="46">
        <v>10</v>
      </c>
      <c r="D274" s="46">
        <v>4</v>
      </c>
      <c r="E274" s="46">
        <v>0</v>
      </c>
      <c r="F274" s="46">
        <v>6</v>
      </c>
      <c r="G274" s="46">
        <v>0</v>
      </c>
      <c r="H274" s="46">
        <v>0</v>
      </c>
      <c r="I274" s="46">
        <v>6</v>
      </c>
      <c r="J274" s="46">
        <v>4</v>
      </c>
    </row>
    <row r="275" spans="2:10" ht="20.100000000000001" customHeight="1" thickBot="1" x14ac:dyDescent="0.25">
      <c r="B275" s="4" t="s">
        <v>460</v>
      </c>
      <c r="C275" s="46">
        <v>11</v>
      </c>
      <c r="D275" s="46">
        <v>7</v>
      </c>
      <c r="E275" s="46">
        <v>0</v>
      </c>
      <c r="F275" s="46">
        <v>4</v>
      </c>
      <c r="G275" s="46">
        <v>0</v>
      </c>
      <c r="H275" s="46">
        <v>0</v>
      </c>
      <c r="I275" s="46">
        <v>7</v>
      </c>
      <c r="J275" s="46">
        <v>4</v>
      </c>
    </row>
    <row r="276" spans="2:10" ht="20.100000000000001" customHeight="1" thickBot="1" x14ac:dyDescent="0.25">
      <c r="B276" s="4" t="s">
        <v>461</v>
      </c>
      <c r="C276" s="46">
        <v>7</v>
      </c>
      <c r="D276" s="46">
        <v>4</v>
      </c>
      <c r="E276" s="46">
        <v>0</v>
      </c>
      <c r="F276" s="46">
        <v>3</v>
      </c>
      <c r="G276" s="46">
        <v>0</v>
      </c>
      <c r="H276" s="46">
        <v>0</v>
      </c>
      <c r="I276" s="46">
        <v>4</v>
      </c>
      <c r="J276" s="46">
        <v>3</v>
      </c>
    </row>
    <row r="277" spans="2:10" ht="20.100000000000001" customHeight="1" thickBot="1" x14ac:dyDescent="0.25">
      <c r="B277" s="4" t="s">
        <v>196</v>
      </c>
      <c r="C277" s="46">
        <v>54</v>
      </c>
      <c r="D277" s="46">
        <v>22</v>
      </c>
      <c r="E277" s="46">
        <v>0</v>
      </c>
      <c r="F277" s="46">
        <v>32</v>
      </c>
      <c r="G277" s="46">
        <v>0</v>
      </c>
      <c r="H277" s="46">
        <v>0</v>
      </c>
      <c r="I277" s="46">
        <v>22</v>
      </c>
      <c r="J277" s="46">
        <v>32</v>
      </c>
    </row>
    <row r="278" spans="2:10" ht="20.100000000000001" customHeight="1" thickBot="1" x14ac:dyDescent="0.25">
      <c r="B278" s="4" t="s">
        <v>462</v>
      </c>
      <c r="C278" s="46">
        <v>2</v>
      </c>
      <c r="D278" s="46">
        <v>2</v>
      </c>
      <c r="E278" s="46">
        <v>0</v>
      </c>
      <c r="F278" s="46">
        <v>0</v>
      </c>
      <c r="G278" s="46">
        <v>0</v>
      </c>
      <c r="H278" s="46">
        <v>0</v>
      </c>
      <c r="I278" s="46">
        <v>2</v>
      </c>
      <c r="J278" s="46">
        <v>0</v>
      </c>
    </row>
    <row r="279" spans="2:10" ht="20.100000000000001" customHeight="1" thickBot="1" x14ac:dyDescent="0.25">
      <c r="B279" s="4" t="s">
        <v>463</v>
      </c>
      <c r="C279" s="46">
        <v>6</v>
      </c>
      <c r="D279" s="46">
        <v>3</v>
      </c>
      <c r="E279" s="46">
        <v>0</v>
      </c>
      <c r="F279" s="46">
        <v>3</v>
      </c>
      <c r="G279" s="46">
        <v>0</v>
      </c>
      <c r="H279" s="46">
        <v>0</v>
      </c>
      <c r="I279" s="46">
        <v>3</v>
      </c>
      <c r="J279" s="46">
        <v>3</v>
      </c>
    </row>
    <row r="280" spans="2:10" ht="20.100000000000001" customHeight="1" thickBot="1" x14ac:dyDescent="0.25">
      <c r="B280" s="4" t="s">
        <v>464</v>
      </c>
      <c r="C280" s="46">
        <v>5</v>
      </c>
      <c r="D280" s="46">
        <v>2</v>
      </c>
      <c r="E280" s="46">
        <v>0</v>
      </c>
      <c r="F280" s="46">
        <v>3</v>
      </c>
      <c r="G280" s="46">
        <v>0</v>
      </c>
      <c r="H280" s="46">
        <v>5</v>
      </c>
      <c r="I280" s="46">
        <v>2</v>
      </c>
      <c r="J280" s="46">
        <v>3</v>
      </c>
    </row>
    <row r="281" spans="2:10" ht="20.100000000000001" customHeight="1" thickBot="1" x14ac:dyDescent="0.25">
      <c r="B281" s="4" t="s">
        <v>465</v>
      </c>
      <c r="C281" s="46">
        <v>33</v>
      </c>
      <c r="D281" s="46">
        <v>26</v>
      </c>
      <c r="E281" s="46">
        <v>1</v>
      </c>
      <c r="F281" s="46">
        <v>6</v>
      </c>
      <c r="G281" s="46">
        <v>0</v>
      </c>
      <c r="H281" s="46">
        <v>0</v>
      </c>
      <c r="I281" s="46">
        <v>22</v>
      </c>
      <c r="J281" s="46">
        <v>11</v>
      </c>
    </row>
    <row r="282" spans="2:10" ht="20.100000000000001" customHeight="1" thickBot="1" x14ac:dyDescent="0.25">
      <c r="B282" s="4" t="s">
        <v>466</v>
      </c>
      <c r="C282" s="46">
        <v>28</v>
      </c>
      <c r="D282" s="46">
        <v>18</v>
      </c>
      <c r="E282" s="46">
        <v>0</v>
      </c>
      <c r="F282" s="46">
        <v>10</v>
      </c>
      <c r="G282" s="46">
        <v>0</v>
      </c>
      <c r="H282" s="46">
        <v>0</v>
      </c>
      <c r="I282" s="46">
        <v>20</v>
      </c>
      <c r="J282" s="46">
        <v>8</v>
      </c>
    </row>
    <row r="283" spans="2:10" ht="20.100000000000001" customHeight="1" thickBot="1" x14ac:dyDescent="0.25">
      <c r="B283" s="4" t="s">
        <v>467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00000000000001" customHeight="1" thickBot="1" x14ac:dyDescent="0.25">
      <c r="B284" s="4" t="s">
        <v>468</v>
      </c>
      <c r="C284" s="46">
        <v>11</v>
      </c>
      <c r="D284" s="46">
        <v>7</v>
      </c>
      <c r="E284" s="46">
        <v>0</v>
      </c>
      <c r="F284" s="46">
        <v>4</v>
      </c>
      <c r="G284" s="46">
        <v>0</v>
      </c>
      <c r="H284" s="46">
        <v>0</v>
      </c>
      <c r="I284" s="46">
        <v>5</v>
      </c>
      <c r="J284" s="46">
        <v>6</v>
      </c>
    </row>
    <row r="285" spans="2:10" ht="20.100000000000001" customHeight="1" thickBot="1" x14ac:dyDescent="0.25">
      <c r="B285" s="4" t="s">
        <v>469</v>
      </c>
      <c r="C285" s="46">
        <v>1</v>
      </c>
      <c r="D285" s="46">
        <v>1</v>
      </c>
      <c r="E285" s="46">
        <v>0</v>
      </c>
      <c r="F285" s="46">
        <v>0</v>
      </c>
      <c r="G285" s="46">
        <v>0</v>
      </c>
      <c r="H285" s="46">
        <v>0</v>
      </c>
      <c r="I285" s="46">
        <v>1</v>
      </c>
      <c r="J285" s="46">
        <v>0</v>
      </c>
    </row>
    <row r="286" spans="2:10" ht="20.100000000000001" customHeight="1" thickBot="1" x14ac:dyDescent="0.25">
      <c r="B286" s="4" t="s">
        <v>197</v>
      </c>
      <c r="C286" s="46">
        <v>49</v>
      </c>
      <c r="D286" s="46">
        <v>21</v>
      </c>
      <c r="E286" s="46">
        <v>0</v>
      </c>
      <c r="F286" s="46">
        <v>28</v>
      </c>
      <c r="G286" s="46">
        <v>0</v>
      </c>
      <c r="H286" s="46">
        <v>0</v>
      </c>
      <c r="I286" s="46">
        <v>25</v>
      </c>
      <c r="J286" s="46">
        <v>24</v>
      </c>
    </row>
    <row r="287" spans="2:10" ht="20.100000000000001" customHeight="1" thickBot="1" x14ac:dyDescent="0.25">
      <c r="B287" s="4" t="s">
        <v>470</v>
      </c>
      <c r="C287" s="46">
        <v>16</v>
      </c>
      <c r="D287" s="46">
        <v>10</v>
      </c>
      <c r="E287" s="46">
        <v>0</v>
      </c>
      <c r="F287" s="46">
        <v>6</v>
      </c>
      <c r="G287" s="46">
        <v>0</v>
      </c>
      <c r="H287" s="46">
        <v>0</v>
      </c>
      <c r="I287" s="46">
        <v>10</v>
      </c>
      <c r="J287" s="46">
        <v>6</v>
      </c>
    </row>
    <row r="288" spans="2:10" ht="20.100000000000001" customHeight="1" thickBot="1" x14ac:dyDescent="0.25">
      <c r="B288" s="4" t="s">
        <v>471</v>
      </c>
      <c r="C288" s="46">
        <v>5</v>
      </c>
      <c r="D288" s="46">
        <v>2</v>
      </c>
      <c r="E288" s="46">
        <v>0</v>
      </c>
      <c r="F288" s="46">
        <v>3</v>
      </c>
      <c r="G288" s="46">
        <v>0</v>
      </c>
      <c r="H288" s="46">
        <v>0</v>
      </c>
      <c r="I288" s="46">
        <v>2</v>
      </c>
      <c r="J288" s="46">
        <v>3</v>
      </c>
    </row>
    <row r="289" spans="2:10" ht="20.100000000000001" customHeight="1" thickBot="1" x14ac:dyDescent="0.25">
      <c r="B289" s="4" t="s">
        <v>472</v>
      </c>
      <c r="C289" s="46">
        <v>23</v>
      </c>
      <c r="D289" s="46">
        <v>10</v>
      </c>
      <c r="E289" s="46">
        <v>0</v>
      </c>
      <c r="F289" s="46">
        <v>13</v>
      </c>
      <c r="G289" s="46">
        <v>0</v>
      </c>
      <c r="H289" s="46">
        <v>3</v>
      </c>
      <c r="I289" s="46">
        <v>12</v>
      </c>
      <c r="J289" s="46">
        <v>11</v>
      </c>
    </row>
    <row r="290" spans="2:10" ht="20.100000000000001" customHeight="1" thickBot="1" x14ac:dyDescent="0.25">
      <c r="B290" s="4" t="s">
        <v>473</v>
      </c>
      <c r="C290" s="46">
        <v>7</v>
      </c>
      <c r="D290" s="46">
        <v>4</v>
      </c>
      <c r="E290" s="46">
        <v>0</v>
      </c>
      <c r="F290" s="46">
        <v>3</v>
      </c>
      <c r="G290" s="46">
        <v>0</v>
      </c>
      <c r="H290" s="46">
        <v>0</v>
      </c>
      <c r="I290" s="46">
        <v>4</v>
      </c>
      <c r="J290" s="46">
        <v>3</v>
      </c>
    </row>
    <row r="291" spans="2:10" ht="20.100000000000001" customHeight="1" thickBot="1" x14ac:dyDescent="0.25">
      <c r="B291" s="4" t="s">
        <v>198</v>
      </c>
      <c r="C291" s="46">
        <v>190</v>
      </c>
      <c r="D291" s="46">
        <v>116</v>
      </c>
      <c r="E291" s="46">
        <v>0</v>
      </c>
      <c r="F291" s="46">
        <v>74</v>
      </c>
      <c r="G291" s="46">
        <v>0</v>
      </c>
      <c r="H291" s="46">
        <v>0</v>
      </c>
      <c r="I291" s="46">
        <v>116</v>
      </c>
      <c r="J291" s="46">
        <v>74</v>
      </c>
    </row>
    <row r="292" spans="2:10" ht="20.100000000000001" customHeight="1" thickBot="1" x14ac:dyDescent="0.25">
      <c r="B292" s="4" t="s">
        <v>474</v>
      </c>
      <c r="C292" s="46">
        <v>57</v>
      </c>
      <c r="D292" s="46">
        <v>22</v>
      </c>
      <c r="E292" s="46">
        <v>0</v>
      </c>
      <c r="F292" s="46">
        <v>35</v>
      </c>
      <c r="G292" s="46">
        <v>0</v>
      </c>
      <c r="H292" s="46">
        <v>0</v>
      </c>
      <c r="I292" s="46">
        <v>24</v>
      </c>
      <c r="J292" s="46">
        <v>33</v>
      </c>
    </row>
    <row r="293" spans="2:10" ht="20.100000000000001" customHeight="1" thickBot="1" x14ac:dyDescent="0.25">
      <c r="B293" s="4" t="s">
        <v>643</v>
      </c>
      <c r="C293" s="46">
        <v>22</v>
      </c>
      <c r="D293" s="46">
        <v>12</v>
      </c>
      <c r="E293" s="46">
        <v>0</v>
      </c>
      <c r="F293" s="46">
        <v>10</v>
      </c>
      <c r="G293" s="46">
        <v>0</v>
      </c>
      <c r="H293" s="46">
        <v>0</v>
      </c>
      <c r="I293" s="46">
        <v>14</v>
      </c>
      <c r="J293" s="46">
        <v>8</v>
      </c>
    </row>
    <row r="294" spans="2:10" ht="20.100000000000001" customHeight="1" thickBot="1" x14ac:dyDescent="0.25">
      <c r="B294" s="4" t="s">
        <v>475</v>
      </c>
      <c r="C294" s="46">
        <v>17</v>
      </c>
      <c r="D294" s="46">
        <v>16</v>
      </c>
      <c r="E294" s="46">
        <v>0</v>
      </c>
      <c r="F294" s="46">
        <v>1</v>
      </c>
      <c r="G294" s="46">
        <v>0</v>
      </c>
      <c r="H294" s="46">
        <v>0</v>
      </c>
      <c r="I294" s="46">
        <v>16</v>
      </c>
      <c r="J294" s="46">
        <v>1</v>
      </c>
    </row>
    <row r="295" spans="2:10" ht="20.100000000000001" customHeight="1" thickBot="1" x14ac:dyDescent="0.25">
      <c r="B295" s="4" t="s">
        <v>476</v>
      </c>
      <c r="C295" s="46">
        <v>15</v>
      </c>
      <c r="D295" s="46">
        <v>11</v>
      </c>
      <c r="E295" s="46">
        <v>0</v>
      </c>
      <c r="F295" s="46">
        <v>4</v>
      </c>
      <c r="G295" s="46">
        <v>0</v>
      </c>
      <c r="H295" s="46">
        <v>0</v>
      </c>
      <c r="I295" s="46">
        <v>12</v>
      </c>
      <c r="J295" s="46">
        <v>3</v>
      </c>
    </row>
    <row r="296" spans="2:10" ht="20.100000000000001" customHeight="1" thickBot="1" x14ac:dyDescent="0.25">
      <c r="B296" s="4" t="s">
        <v>477</v>
      </c>
      <c r="C296" s="46">
        <v>57</v>
      </c>
      <c r="D296" s="46">
        <v>42</v>
      </c>
      <c r="E296" s="46">
        <v>0</v>
      </c>
      <c r="F296" s="46">
        <v>15</v>
      </c>
      <c r="G296" s="46">
        <v>0</v>
      </c>
      <c r="H296" s="46">
        <v>0</v>
      </c>
      <c r="I296" s="46">
        <v>40</v>
      </c>
      <c r="J296" s="46">
        <v>17</v>
      </c>
    </row>
    <row r="297" spans="2:10" ht="20.100000000000001" customHeight="1" thickBot="1" x14ac:dyDescent="0.25">
      <c r="B297" s="4" t="s">
        <v>478</v>
      </c>
      <c r="C297" s="46">
        <v>28</v>
      </c>
      <c r="D297" s="46">
        <v>12</v>
      </c>
      <c r="E297" s="46">
        <v>0</v>
      </c>
      <c r="F297" s="46">
        <v>16</v>
      </c>
      <c r="G297" s="46">
        <v>0</v>
      </c>
      <c r="H297" s="46">
        <v>7</v>
      </c>
      <c r="I297" s="46">
        <v>13</v>
      </c>
      <c r="J297" s="46">
        <v>15</v>
      </c>
    </row>
    <row r="298" spans="2:10" ht="20.100000000000001" customHeight="1" thickBot="1" x14ac:dyDescent="0.25">
      <c r="B298" s="4" t="s">
        <v>479</v>
      </c>
      <c r="C298" s="46">
        <v>30</v>
      </c>
      <c r="D298" s="46">
        <v>30</v>
      </c>
      <c r="E298" s="46">
        <v>0</v>
      </c>
      <c r="F298" s="46">
        <v>0</v>
      </c>
      <c r="G298" s="46">
        <v>0</v>
      </c>
      <c r="H298" s="46">
        <v>0</v>
      </c>
      <c r="I298" s="46">
        <v>28</v>
      </c>
      <c r="J298" s="46">
        <v>2</v>
      </c>
    </row>
    <row r="299" spans="2:10" ht="20.100000000000001" customHeight="1" thickBot="1" x14ac:dyDescent="0.25">
      <c r="B299" s="4" t="s">
        <v>480</v>
      </c>
      <c r="C299" s="46">
        <v>12</v>
      </c>
      <c r="D299" s="46">
        <v>11</v>
      </c>
      <c r="E299" s="46">
        <v>0</v>
      </c>
      <c r="F299" s="46">
        <v>1</v>
      </c>
      <c r="G299" s="46">
        <v>0</v>
      </c>
      <c r="H299" s="46">
        <v>0</v>
      </c>
      <c r="I299" s="46">
        <v>11</v>
      </c>
      <c r="J299" s="46">
        <v>1</v>
      </c>
    </row>
    <row r="300" spans="2:10" ht="20.100000000000001" customHeight="1" thickBot="1" x14ac:dyDescent="0.25">
      <c r="B300" s="4" t="s">
        <v>481</v>
      </c>
      <c r="C300" s="46">
        <v>2</v>
      </c>
      <c r="D300" s="46">
        <v>1</v>
      </c>
      <c r="E300" s="46">
        <v>0</v>
      </c>
      <c r="F300" s="46">
        <v>1</v>
      </c>
      <c r="G300" s="46">
        <v>0</v>
      </c>
      <c r="H300" s="46">
        <v>0</v>
      </c>
      <c r="I300" s="46">
        <v>1</v>
      </c>
      <c r="J300" s="46">
        <v>1</v>
      </c>
    </row>
    <row r="301" spans="2:10" ht="20.100000000000001" customHeight="1" thickBot="1" x14ac:dyDescent="0.25">
      <c r="B301" s="4" t="s">
        <v>482</v>
      </c>
      <c r="C301" s="46">
        <v>54</v>
      </c>
      <c r="D301" s="46">
        <v>35</v>
      </c>
      <c r="E301" s="46">
        <v>0</v>
      </c>
      <c r="F301" s="46">
        <v>19</v>
      </c>
      <c r="G301" s="46">
        <v>0</v>
      </c>
      <c r="H301" s="46">
        <v>0</v>
      </c>
      <c r="I301" s="46">
        <v>32</v>
      </c>
      <c r="J301" s="46">
        <v>22</v>
      </c>
    </row>
    <row r="302" spans="2:10" ht="20.100000000000001" customHeight="1" thickBot="1" x14ac:dyDescent="0.25">
      <c r="B302" s="4" t="s">
        <v>483</v>
      </c>
      <c r="C302" s="46">
        <v>29</v>
      </c>
      <c r="D302" s="46">
        <v>13</v>
      </c>
      <c r="E302" s="46">
        <v>0</v>
      </c>
      <c r="F302" s="46">
        <v>16</v>
      </c>
      <c r="G302" s="46">
        <v>0</v>
      </c>
      <c r="H302" s="46">
        <v>0</v>
      </c>
      <c r="I302" s="46">
        <v>13</v>
      </c>
      <c r="J302" s="46">
        <v>16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14</v>
      </c>
      <c r="D304" s="46">
        <v>6</v>
      </c>
      <c r="E304" s="46">
        <v>0</v>
      </c>
      <c r="F304" s="46">
        <v>8</v>
      </c>
      <c r="G304" s="46">
        <v>0</v>
      </c>
      <c r="H304" s="46">
        <v>0</v>
      </c>
      <c r="I304" s="46">
        <v>7</v>
      </c>
      <c r="J304" s="46">
        <v>7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48</v>
      </c>
      <c r="D306" s="46">
        <v>38</v>
      </c>
      <c r="E306" s="46">
        <v>0</v>
      </c>
      <c r="F306" s="46">
        <v>10</v>
      </c>
      <c r="G306" s="46">
        <v>0</v>
      </c>
      <c r="H306" s="46">
        <v>0</v>
      </c>
      <c r="I306" s="46">
        <v>41</v>
      </c>
      <c r="J306" s="46">
        <v>7</v>
      </c>
    </row>
    <row r="307" spans="2:10" ht="20.100000000000001" customHeight="1" thickBot="1" x14ac:dyDescent="0.25">
      <c r="B307" s="4" t="s">
        <v>488</v>
      </c>
      <c r="C307" s="46">
        <v>20</v>
      </c>
      <c r="D307" s="46">
        <v>19</v>
      </c>
      <c r="E307" s="46">
        <v>0</v>
      </c>
      <c r="F307" s="46">
        <v>1</v>
      </c>
      <c r="G307" s="46">
        <v>0</v>
      </c>
      <c r="H307" s="46">
        <v>0</v>
      </c>
      <c r="I307" s="46">
        <v>17</v>
      </c>
      <c r="J307" s="46">
        <v>3</v>
      </c>
    </row>
    <row r="308" spans="2:10" ht="20.100000000000001" customHeight="1" thickBot="1" x14ac:dyDescent="0.25">
      <c r="B308" s="4" t="s">
        <v>489</v>
      </c>
      <c r="C308" s="46">
        <v>74</v>
      </c>
      <c r="D308" s="46">
        <v>45</v>
      </c>
      <c r="E308" s="46">
        <v>0</v>
      </c>
      <c r="F308" s="46">
        <v>29</v>
      </c>
      <c r="G308" s="46">
        <v>0</v>
      </c>
      <c r="H308" s="46">
        <v>0</v>
      </c>
      <c r="I308" s="46">
        <v>45</v>
      </c>
      <c r="J308" s="46">
        <v>29</v>
      </c>
    </row>
    <row r="309" spans="2:10" ht="20.100000000000001" customHeight="1" thickBot="1" x14ac:dyDescent="0.25">
      <c r="B309" s="4" t="s">
        <v>490</v>
      </c>
      <c r="C309" s="46">
        <v>16</v>
      </c>
      <c r="D309" s="46">
        <v>10</v>
      </c>
      <c r="E309" s="46">
        <v>0</v>
      </c>
      <c r="F309" s="46">
        <v>6</v>
      </c>
      <c r="G309" s="46">
        <v>0</v>
      </c>
      <c r="H309" s="46">
        <v>0</v>
      </c>
      <c r="I309" s="46">
        <v>9</v>
      </c>
      <c r="J309" s="46">
        <v>7</v>
      </c>
    </row>
    <row r="310" spans="2:10" ht="20.100000000000001" customHeight="1" thickBot="1" x14ac:dyDescent="0.25">
      <c r="B310" s="4" t="s">
        <v>644</v>
      </c>
      <c r="C310" s="46">
        <v>24</v>
      </c>
      <c r="D310" s="46">
        <v>12</v>
      </c>
      <c r="E310" s="46">
        <v>0</v>
      </c>
      <c r="F310" s="46">
        <v>12</v>
      </c>
      <c r="G310" s="46">
        <v>0</v>
      </c>
      <c r="H310" s="46">
        <v>0</v>
      </c>
      <c r="I310" s="46">
        <v>12</v>
      </c>
      <c r="J310" s="46">
        <v>12</v>
      </c>
    </row>
    <row r="311" spans="2:10" ht="20.100000000000001" customHeight="1" thickBot="1" x14ac:dyDescent="0.25">
      <c r="B311" s="4" t="s">
        <v>491</v>
      </c>
      <c r="C311" s="46">
        <v>46</v>
      </c>
      <c r="D311" s="46">
        <v>34</v>
      </c>
      <c r="E311" s="46">
        <v>0</v>
      </c>
      <c r="F311" s="46">
        <v>12</v>
      </c>
      <c r="G311" s="46">
        <v>0</v>
      </c>
      <c r="H311" s="46">
        <v>0</v>
      </c>
      <c r="I311" s="46">
        <v>32</v>
      </c>
      <c r="J311" s="46">
        <v>14</v>
      </c>
    </row>
    <row r="312" spans="2:10" ht="20.100000000000001" customHeight="1" thickBot="1" x14ac:dyDescent="0.25">
      <c r="B312" s="4" t="s">
        <v>492</v>
      </c>
      <c r="C312" s="46">
        <v>279</v>
      </c>
      <c r="D312" s="46">
        <v>154</v>
      </c>
      <c r="E312" s="46">
        <v>0</v>
      </c>
      <c r="F312" s="46">
        <v>125</v>
      </c>
      <c r="G312" s="46">
        <v>0</v>
      </c>
      <c r="H312" s="46">
        <v>8</v>
      </c>
      <c r="I312" s="46">
        <v>152</v>
      </c>
      <c r="J312" s="46">
        <v>127</v>
      </c>
    </row>
    <row r="313" spans="2:10" ht="20.100000000000001" customHeight="1" thickBot="1" x14ac:dyDescent="0.25">
      <c r="B313" s="4" t="s">
        <v>493</v>
      </c>
      <c r="C313" s="46">
        <v>26</v>
      </c>
      <c r="D313" s="46">
        <v>16</v>
      </c>
      <c r="E313" s="46">
        <v>0</v>
      </c>
      <c r="F313" s="46">
        <v>10</v>
      </c>
      <c r="G313" s="46">
        <v>0</v>
      </c>
      <c r="H313" s="46">
        <v>0</v>
      </c>
      <c r="I313" s="46">
        <v>17</v>
      </c>
      <c r="J313" s="46">
        <v>9</v>
      </c>
    </row>
    <row r="314" spans="2:10" ht="20.100000000000001" customHeight="1" thickBot="1" x14ac:dyDescent="0.25">
      <c r="B314" s="4" t="s">
        <v>494</v>
      </c>
      <c r="C314" s="46">
        <v>10</v>
      </c>
      <c r="D314" s="46">
        <v>5</v>
      </c>
      <c r="E314" s="46">
        <v>0</v>
      </c>
      <c r="F314" s="46">
        <v>5</v>
      </c>
      <c r="G314" s="46">
        <v>0</v>
      </c>
      <c r="H314" s="46">
        <v>0</v>
      </c>
      <c r="I314" s="46">
        <v>10</v>
      </c>
      <c r="J314" s="46">
        <v>0</v>
      </c>
    </row>
    <row r="315" spans="2:10" ht="20.100000000000001" customHeight="1" thickBot="1" x14ac:dyDescent="0.25">
      <c r="B315" s="4" t="s">
        <v>495</v>
      </c>
      <c r="C315" s="46">
        <v>23</v>
      </c>
      <c r="D315" s="46">
        <v>18</v>
      </c>
      <c r="E315" s="46">
        <v>0</v>
      </c>
      <c r="F315" s="46">
        <v>5</v>
      </c>
      <c r="G315" s="46">
        <v>0</v>
      </c>
      <c r="H315" s="46">
        <v>0</v>
      </c>
      <c r="I315" s="46">
        <v>13</v>
      </c>
      <c r="J315" s="46">
        <v>10</v>
      </c>
    </row>
    <row r="316" spans="2:10" ht="20.100000000000001" customHeight="1" thickBot="1" x14ac:dyDescent="0.25">
      <c r="B316" s="4" t="s">
        <v>496</v>
      </c>
      <c r="C316" s="46">
        <v>19</v>
      </c>
      <c r="D316" s="46">
        <v>13</v>
      </c>
      <c r="E316" s="46">
        <v>0</v>
      </c>
      <c r="F316" s="46">
        <v>6</v>
      </c>
      <c r="G316" s="46">
        <v>0</v>
      </c>
      <c r="H316" s="46">
        <v>0</v>
      </c>
      <c r="I316" s="46">
        <v>16</v>
      </c>
      <c r="J316" s="46">
        <v>3</v>
      </c>
    </row>
    <row r="317" spans="2:10" ht="20.100000000000001" customHeight="1" thickBot="1" x14ac:dyDescent="0.25">
      <c r="B317" s="4" t="s">
        <v>497</v>
      </c>
      <c r="C317" s="46">
        <v>25</v>
      </c>
      <c r="D317" s="46">
        <v>12</v>
      </c>
      <c r="E317" s="46">
        <v>3</v>
      </c>
      <c r="F317" s="46">
        <v>10</v>
      </c>
      <c r="G317" s="46">
        <v>0</v>
      </c>
      <c r="H317" s="46">
        <v>0</v>
      </c>
      <c r="I317" s="46">
        <v>15</v>
      </c>
      <c r="J317" s="46">
        <v>10</v>
      </c>
    </row>
    <row r="318" spans="2:10" ht="20.100000000000001" customHeight="1" thickBot="1" x14ac:dyDescent="0.25">
      <c r="B318" s="4" t="s">
        <v>498</v>
      </c>
      <c r="C318" s="46">
        <v>42</v>
      </c>
      <c r="D318" s="46">
        <v>22</v>
      </c>
      <c r="E318" s="46">
        <v>0</v>
      </c>
      <c r="F318" s="46">
        <v>20</v>
      </c>
      <c r="G318" s="46">
        <v>0</v>
      </c>
      <c r="H318" s="46">
        <v>0</v>
      </c>
      <c r="I318" s="46">
        <v>19</v>
      </c>
      <c r="J318" s="46">
        <v>23</v>
      </c>
    </row>
    <row r="319" spans="2:10" ht="20.100000000000001" customHeight="1" thickBot="1" x14ac:dyDescent="0.25">
      <c r="B319" s="4" t="s">
        <v>499</v>
      </c>
      <c r="C319" s="46">
        <v>28</v>
      </c>
      <c r="D319" s="46">
        <v>20</v>
      </c>
      <c r="E319" s="46">
        <v>0</v>
      </c>
      <c r="F319" s="46">
        <v>8</v>
      </c>
      <c r="G319" s="46">
        <v>0</v>
      </c>
      <c r="H319" s="46">
        <v>0</v>
      </c>
      <c r="I319" s="46">
        <v>19</v>
      </c>
      <c r="J319" s="46">
        <v>9</v>
      </c>
    </row>
    <row r="320" spans="2:10" ht="20.100000000000001" customHeight="1" thickBot="1" x14ac:dyDescent="0.25">
      <c r="B320" s="4" t="s">
        <v>500</v>
      </c>
      <c r="C320" s="46">
        <v>22</v>
      </c>
      <c r="D320" s="46">
        <v>17</v>
      </c>
      <c r="E320" s="46">
        <v>0</v>
      </c>
      <c r="F320" s="46">
        <v>5</v>
      </c>
      <c r="G320" s="46">
        <v>0</v>
      </c>
      <c r="H320" s="46">
        <v>0</v>
      </c>
      <c r="I320" s="46">
        <v>19</v>
      </c>
      <c r="J320" s="46">
        <v>3</v>
      </c>
    </row>
    <row r="321" spans="2:10" ht="20.100000000000001" customHeight="1" thickBot="1" x14ac:dyDescent="0.25">
      <c r="B321" s="4" t="s">
        <v>501</v>
      </c>
      <c r="C321" s="46">
        <v>12</v>
      </c>
      <c r="D321" s="46">
        <v>11</v>
      </c>
      <c r="E321" s="46">
        <v>0</v>
      </c>
      <c r="F321" s="46">
        <v>1</v>
      </c>
      <c r="G321" s="46">
        <v>0</v>
      </c>
      <c r="H321" s="46">
        <v>0</v>
      </c>
      <c r="I321" s="46">
        <v>11</v>
      </c>
      <c r="J321" s="46">
        <v>1</v>
      </c>
    </row>
    <row r="322" spans="2:10" ht="20.100000000000001" customHeight="1" thickBot="1" x14ac:dyDescent="0.25">
      <c r="B322" s="4" t="s">
        <v>502</v>
      </c>
      <c r="C322" s="46">
        <v>13</v>
      </c>
      <c r="D322" s="46">
        <v>6</v>
      </c>
      <c r="E322" s="46">
        <v>0</v>
      </c>
      <c r="F322" s="46">
        <v>7</v>
      </c>
      <c r="G322" s="46">
        <v>0</v>
      </c>
      <c r="H322" s="46">
        <v>0</v>
      </c>
      <c r="I322" s="46">
        <v>4</v>
      </c>
      <c r="J322" s="46">
        <v>9</v>
      </c>
    </row>
    <row r="323" spans="2:10" ht="20.100000000000001" customHeight="1" thickBot="1" x14ac:dyDescent="0.25">
      <c r="B323" s="4" t="s">
        <v>503</v>
      </c>
      <c r="C323" s="46">
        <v>13</v>
      </c>
      <c r="D323" s="46">
        <v>10</v>
      </c>
      <c r="E323" s="46">
        <v>0</v>
      </c>
      <c r="F323" s="46">
        <v>3</v>
      </c>
      <c r="G323" s="46">
        <v>0</v>
      </c>
      <c r="H323" s="46">
        <v>0</v>
      </c>
      <c r="I323" s="46">
        <v>9</v>
      </c>
      <c r="J323" s="46">
        <v>4</v>
      </c>
    </row>
    <row r="324" spans="2:10" ht="20.100000000000001" customHeight="1" thickBot="1" x14ac:dyDescent="0.25">
      <c r="B324" s="4" t="s">
        <v>504</v>
      </c>
      <c r="C324" s="46">
        <v>24</v>
      </c>
      <c r="D324" s="46">
        <v>15</v>
      </c>
      <c r="E324" s="46">
        <v>0</v>
      </c>
      <c r="F324" s="46">
        <v>9</v>
      </c>
      <c r="G324" s="46">
        <v>0</v>
      </c>
      <c r="H324" s="46">
        <v>0</v>
      </c>
      <c r="I324" s="46">
        <v>21</v>
      </c>
      <c r="J324" s="46">
        <v>3</v>
      </c>
    </row>
    <row r="325" spans="2:10" ht="20.100000000000001" customHeight="1" thickBot="1" x14ac:dyDescent="0.25">
      <c r="B325" s="4" t="s">
        <v>505</v>
      </c>
      <c r="C325" s="46">
        <v>6</v>
      </c>
      <c r="D325" s="46">
        <v>6</v>
      </c>
      <c r="E325" s="46">
        <v>0</v>
      </c>
      <c r="F325" s="46">
        <v>0</v>
      </c>
      <c r="G325" s="46">
        <v>0</v>
      </c>
      <c r="H325" s="46">
        <v>0</v>
      </c>
      <c r="I325" s="46">
        <v>6</v>
      </c>
      <c r="J325" s="46">
        <v>0</v>
      </c>
    </row>
    <row r="326" spans="2:10" ht="20.100000000000001" customHeight="1" thickBot="1" x14ac:dyDescent="0.25">
      <c r="B326" s="4" t="s">
        <v>506</v>
      </c>
      <c r="C326" s="46">
        <v>3</v>
      </c>
      <c r="D326" s="46">
        <v>3</v>
      </c>
      <c r="E326" s="46">
        <v>0</v>
      </c>
      <c r="F326" s="46">
        <v>0</v>
      </c>
      <c r="G326" s="46">
        <v>0</v>
      </c>
      <c r="H326" s="46">
        <v>0</v>
      </c>
      <c r="I326" s="46">
        <v>3</v>
      </c>
      <c r="J326" s="46">
        <v>0</v>
      </c>
    </row>
    <row r="327" spans="2:10" ht="20.100000000000001" customHeight="1" thickBot="1" x14ac:dyDescent="0.25">
      <c r="B327" s="4" t="s">
        <v>507</v>
      </c>
      <c r="C327" s="46">
        <v>3</v>
      </c>
      <c r="D327" s="46">
        <v>3</v>
      </c>
      <c r="E327" s="46">
        <v>0</v>
      </c>
      <c r="F327" s="46">
        <v>0</v>
      </c>
      <c r="G327" s="46">
        <v>0</v>
      </c>
      <c r="H327" s="46">
        <v>0</v>
      </c>
      <c r="I327" s="46">
        <v>3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11</v>
      </c>
      <c r="D328" s="46">
        <v>8</v>
      </c>
      <c r="E328" s="46">
        <v>0</v>
      </c>
      <c r="F328" s="46">
        <v>3</v>
      </c>
      <c r="G328" s="46">
        <v>0</v>
      </c>
      <c r="H328" s="46">
        <v>0</v>
      </c>
      <c r="I328" s="46">
        <v>8</v>
      </c>
      <c r="J328" s="46">
        <v>3</v>
      </c>
    </row>
    <row r="329" spans="2:10" ht="20.100000000000001" customHeight="1" thickBot="1" x14ac:dyDescent="0.25">
      <c r="B329" s="4" t="s">
        <v>199</v>
      </c>
      <c r="C329" s="46">
        <v>47</v>
      </c>
      <c r="D329" s="46">
        <v>44</v>
      </c>
      <c r="E329" s="46">
        <v>0</v>
      </c>
      <c r="F329" s="46">
        <v>3</v>
      </c>
      <c r="G329" s="46">
        <v>0</v>
      </c>
      <c r="H329" s="46">
        <v>6</v>
      </c>
      <c r="I329" s="46">
        <v>43</v>
      </c>
      <c r="J329" s="46">
        <v>4</v>
      </c>
    </row>
    <row r="330" spans="2:10" ht="20.100000000000001" customHeight="1" thickBot="1" x14ac:dyDescent="0.25">
      <c r="B330" s="4" t="s">
        <v>509</v>
      </c>
      <c r="C330" s="46">
        <v>8</v>
      </c>
      <c r="D330" s="46">
        <v>8</v>
      </c>
      <c r="E330" s="46">
        <v>0</v>
      </c>
      <c r="F330" s="46">
        <v>0</v>
      </c>
      <c r="G330" s="46">
        <v>0</v>
      </c>
      <c r="H330" s="46">
        <v>0</v>
      </c>
      <c r="I330" s="46">
        <v>8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3</v>
      </c>
      <c r="D331" s="46">
        <v>3</v>
      </c>
      <c r="E331" s="46">
        <v>0</v>
      </c>
      <c r="F331" s="46">
        <v>0</v>
      </c>
      <c r="G331" s="46">
        <v>0</v>
      </c>
      <c r="H331" s="46">
        <v>0</v>
      </c>
      <c r="I331" s="46">
        <v>3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5</v>
      </c>
      <c r="D332" s="46">
        <v>5</v>
      </c>
      <c r="E332" s="46">
        <v>0</v>
      </c>
      <c r="F332" s="46">
        <v>0</v>
      </c>
      <c r="G332" s="46">
        <v>0</v>
      </c>
      <c r="H332" s="46">
        <v>0</v>
      </c>
      <c r="I332" s="46">
        <v>5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7</v>
      </c>
      <c r="D333" s="46">
        <v>4</v>
      </c>
      <c r="E333" s="46">
        <v>0</v>
      </c>
      <c r="F333" s="46">
        <v>3</v>
      </c>
      <c r="G333" s="46">
        <v>0</v>
      </c>
      <c r="H333" s="46">
        <v>0</v>
      </c>
      <c r="I333" s="46">
        <v>5</v>
      </c>
      <c r="J333" s="46">
        <v>2</v>
      </c>
    </row>
    <row r="334" spans="2:10" ht="20.100000000000001" customHeight="1" thickBot="1" x14ac:dyDescent="0.25">
      <c r="B334" s="4" t="s">
        <v>513</v>
      </c>
      <c r="C334" s="46">
        <v>4</v>
      </c>
      <c r="D334" s="46">
        <v>4</v>
      </c>
      <c r="E334" s="46">
        <v>0</v>
      </c>
      <c r="F334" s="46">
        <v>0</v>
      </c>
      <c r="G334" s="46">
        <v>0</v>
      </c>
      <c r="H334" s="46">
        <v>0</v>
      </c>
      <c r="I334" s="46">
        <v>4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6</v>
      </c>
      <c r="D335" s="46">
        <v>4</v>
      </c>
      <c r="E335" s="46">
        <v>0</v>
      </c>
      <c r="F335" s="46">
        <v>2</v>
      </c>
      <c r="G335" s="46">
        <v>0</v>
      </c>
      <c r="H335" s="46">
        <v>0</v>
      </c>
      <c r="I335" s="46">
        <v>5</v>
      </c>
      <c r="J335" s="46">
        <v>1</v>
      </c>
    </row>
    <row r="336" spans="2:10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13</v>
      </c>
      <c r="D337" s="46">
        <v>13</v>
      </c>
      <c r="E337" s="46">
        <v>0</v>
      </c>
      <c r="F337" s="46">
        <v>0</v>
      </c>
      <c r="G337" s="46">
        <v>0</v>
      </c>
      <c r="H337" s="46">
        <v>0</v>
      </c>
      <c r="I337" s="46">
        <v>13</v>
      </c>
      <c r="J337" s="46">
        <v>0</v>
      </c>
    </row>
    <row r="338" spans="2:10" ht="20.100000000000001" customHeight="1" thickBot="1" x14ac:dyDescent="0.25">
      <c r="B338" s="4" t="s">
        <v>517</v>
      </c>
      <c r="C338" s="46">
        <v>6</v>
      </c>
      <c r="D338" s="46">
        <v>5</v>
      </c>
      <c r="E338" s="46">
        <v>0</v>
      </c>
      <c r="F338" s="46">
        <v>1</v>
      </c>
      <c r="G338" s="46">
        <v>0</v>
      </c>
      <c r="H338" s="46">
        <v>0</v>
      </c>
      <c r="I338" s="46">
        <v>5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24</v>
      </c>
      <c r="D339" s="46">
        <v>21</v>
      </c>
      <c r="E339" s="46">
        <v>1</v>
      </c>
      <c r="F339" s="46">
        <v>2</v>
      </c>
      <c r="G339" s="46">
        <v>0</v>
      </c>
      <c r="H339" s="46">
        <v>0</v>
      </c>
      <c r="I339" s="46">
        <v>20</v>
      </c>
      <c r="J339" s="46">
        <v>4</v>
      </c>
    </row>
    <row r="340" spans="2:10" ht="20.100000000000001" customHeight="1" thickBot="1" x14ac:dyDescent="0.25">
      <c r="B340" s="4" t="s">
        <v>518</v>
      </c>
      <c r="C340" s="46">
        <v>9</v>
      </c>
      <c r="D340" s="46">
        <v>8</v>
      </c>
      <c r="E340" s="46">
        <v>0</v>
      </c>
      <c r="F340" s="46">
        <v>1</v>
      </c>
      <c r="G340" s="46">
        <v>0</v>
      </c>
      <c r="H340" s="46">
        <v>0</v>
      </c>
      <c r="I340" s="46">
        <v>9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9</v>
      </c>
      <c r="D341" s="46">
        <v>8</v>
      </c>
      <c r="E341" s="46">
        <v>0</v>
      </c>
      <c r="F341" s="46">
        <v>1</v>
      </c>
      <c r="G341" s="46">
        <v>0</v>
      </c>
      <c r="H341" s="46">
        <v>0</v>
      </c>
      <c r="I341" s="46">
        <v>6</v>
      </c>
      <c r="J341" s="46">
        <v>3</v>
      </c>
    </row>
    <row r="342" spans="2:10" ht="20.100000000000001" customHeight="1" thickBot="1" x14ac:dyDescent="0.25">
      <c r="B342" s="4" t="s">
        <v>520</v>
      </c>
      <c r="C342" s="46">
        <v>27</v>
      </c>
      <c r="D342" s="46">
        <v>25</v>
      </c>
      <c r="E342" s="46">
        <v>0</v>
      </c>
      <c r="F342" s="46">
        <v>2</v>
      </c>
      <c r="G342" s="46">
        <v>0</v>
      </c>
      <c r="H342" s="46">
        <v>0</v>
      </c>
      <c r="I342" s="46">
        <v>24</v>
      </c>
      <c r="J342" s="46">
        <v>3</v>
      </c>
    </row>
    <row r="343" spans="2:10" ht="20.100000000000001" customHeight="1" thickBot="1" x14ac:dyDescent="0.25">
      <c r="B343" s="4" t="s">
        <v>521</v>
      </c>
      <c r="C343" s="46">
        <v>6</v>
      </c>
      <c r="D343" s="46">
        <v>6</v>
      </c>
      <c r="E343" s="46">
        <v>0</v>
      </c>
      <c r="F343" s="46">
        <v>0</v>
      </c>
      <c r="G343" s="46">
        <v>0</v>
      </c>
      <c r="H343" s="46">
        <v>0</v>
      </c>
      <c r="I343" s="46">
        <v>4</v>
      </c>
      <c r="J343" s="46">
        <v>2</v>
      </c>
    </row>
    <row r="344" spans="2:10" ht="20.100000000000001" customHeight="1" thickBot="1" x14ac:dyDescent="0.25">
      <c r="B344" s="4" t="s">
        <v>522</v>
      </c>
      <c r="C344" s="46">
        <v>2</v>
      </c>
      <c r="D344" s="46">
        <v>2</v>
      </c>
      <c r="E344" s="46">
        <v>0</v>
      </c>
      <c r="F344" s="46">
        <v>0</v>
      </c>
      <c r="G344" s="46">
        <v>0</v>
      </c>
      <c r="H344" s="46">
        <v>0</v>
      </c>
      <c r="I344" s="46">
        <v>2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1</v>
      </c>
      <c r="D345" s="46">
        <v>1</v>
      </c>
      <c r="E345" s="46">
        <v>0</v>
      </c>
      <c r="F345" s="46">
        <v>0</v>
      </c>
      <c r="G345" s="46">
        <v>0</v>
      </c>
      <c r="H345" s="46">
        <v>0</v>
      </c>
      <c r="I345" s="46">
        <v>1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11</v>
      </c>
      <c r="D346" s="46">
        <v>10</v>
      </c>
      <c r="E346" s="46">
        <v>0</v>
      </c>
      <c r="F346" s="46">
        <v>1</v>
      </c>
      <c r="G346" s="46">
        <v>0</v>
      </c>
      <c r="H346" s="46">
        <v>0</v>
      </c>
      <c r="I346" s="46">
        <v>9</v>
      </c>
      <c r="J346" s="46">
        <v>2</v>
      </c>
    </row>
    <row r="347" spans="2:10" ht="20.100000000000001" customHeight="1" thickBot="1" x14ac:dyDescent="0.25">
      <c r="B347" s="4" t="s">
        <v>525</v>
      </c>
      <c r="C347" s="46">
        <v>32</v>
      </c>
      <c r="D347" s="46">
        <v>25</v>
      </c>
      <c r="E347" s="46">
        <v>0</v>
      </c>
      <c r="F347" s="46">
        <v>7</v>
      </c>
      <c r="G347" s="46">
        <v>0</v>
      </c>
      <c r="H347" s="46">
        <v>0</v>
      </c>
      <c r="I347" s="46">
        <v>24</v>
      </c>
      <c r="J347" s="46">
        <v>8</v>
      </c>
    </row>
    <row r="348" spans="2:10" ht="20.100000000000001" customHeight="1" thickBot="1" x14ac:dyDescent="0.25">
      <c r="B348" s="4" t="s">
        <v>526</v>
      </c>
      <c r="C348" s="46">
        <v>37</v>
      </c>
      <c r="D348" s="46">
        <v>32</v>
      </c>
      <c r="E348" s="46">
        <v>1</v>
      </c>
      <c r="F348" s="46">
        <v>4</v>
      </c>
      <c r="G348" s="46">
        <v>0</v>
      </c>
      <c r="H348" s="46">
        <v>5</v>
      </c>
      <c r="I348" s="46">
        <v>35</v>
      </c>
      <c r="J348" s="46">
        <v>2</v>
      </c>
    </row>
    <row r="349" spans="2:10" ht="20.100000000000001" customHeight="1" thickBot="1" x14ac:dyDescent="0.25">
      <c r="B349" s="4" t="s">
        <v>201</v>
      </c>
      <c r="C349" s="46">
        <v>56</v>
      </c>
      <c r="D349" s="46">
        <v>38</v>
      </c>
      <c r="E349" s="46">
        <v>0</v>
      </c>
      <c r="F349" s="46">
        <v>18</v>
      </c>
      <c r="G349" s="46">
        <v>0</v>
      </c>
      <c r="H349" s="46">
        <v>9</v>
      </c>
      <c r="I349" s="46">
        <v>41</v>
      </c>
      <c r="J349" s="46">
        <v>15</v>
      </c>
    </row>
    <row r="350" spans="2:10" ht="20.100000000000001" customHeight="1" thickBot="1" x14ac:dyDescent="0.25">
      <c r="B350" s="4" t="s">
        <v>527</v>
      </c>
      <c r="C350" s="46">
        <v>5</v>
      </c>
      <c r="D350" s="46">
        <v>3</v>
      </c>
      <c r="E350" s="46">
        <v>0</v>
      </c>
      <c r="F350" s="46">
        <v>2</v>
      </c>
      <c r="G350" s="46">
        <v>0</v>
      </c>
      <c r="H350" s="46">
        <v>0</v>
      </c>
      <c r="I350" s="46">
        <v>4</v>
      </c>
      <c r="J350" s="46">
        <v>1</v>
      </c>
    </row>
    <row r="351" spans="2:10" ht="20.100000000000001" customHeight="1" thickBot="1" x14ac:dyDescent="0.25">
      <c r="B351" s="4" t="s">
        <v>528</v>
      </c>
      <c r="C351" s="46">
        <v>15</v>
      </c>
      <c r="D351" s="46">
        <v>14</v>
      </c>
      <c r="E351" s="46">
        <v>0</v>
      </c>
      <c r="F351" s="46">
        <v>1</v>
      </c>
      <c r="G351" s="46">
        <v>0</v>
      </c>
      <c r="H351" s="46">
        <v>0</v>
      </c>
      <c r="I351" s="46">
        <v>15</v>
      </c>
      <c r="J351" s="46">
        <v>0</v>
      </c>
    </row>
    <row r="352" spans="2:10" ht="20.100000000000001" customHeight="1" thickBot="1" x14ac:dyDescent="0.25">
      <c r="B352" s="4" t="s">
        <v>529</v>
      </c>
      <c r="C352" s="46">
        <v>12</v>
      </c>
      <c r="D352" s="46">
        <v>9</v>
      </c>
      <c r="E352" s="46">
        <v>0</v>
      </c>
      <c r="F352" s="46">
        <v>3</v>
      </c>
      <c r="G352" s="46">
        <v>0</v>
      </c>
      <c r="H352" s="46">
        <v>0</v>
      </c>
      <c r="I352" s="46">
        <v>12</v>
      </c>
      <c r="J352" s="46">
        <v>0</v>
      </c>
    </row>
    <row r="353" spans="2:10" ht="20.100000000000001" customHeight="1" thickBot="1" x14ac:dyDescent="0.25">
      <c r="B353" s="4" t="s">
        <v>530</v>
      </c>
      <c r="C353" s="46">
        <v>3</v>
      </c>
      <c r="D353" s="46">
        <v>1</v>
      </c>
      <c r="E353" s="46">
        <v>0</v>
      </c>
      <c r="F353" s="46">
        <v>2</v>
      </c>
      <c r="G353" s="46">
        <v>0</v>
      </c>
      <c r="H353" s="46">
        <v>0</v>
      </c>
      <c r="I353" s="46">
        <v>2</v>
      </c>
      <c r="J353" s="46">
        <v>1</v>
      </c>
    </row>
    <row r="354" spans="2:10" ht="20.100000000000001" customHeight="1" thickBot="1" x14ac:dyDescent="0.25">
      <c r="B354" s="4" t="s">
        <v>531</v>
      </c>
      <c r="C354" s="46">
        <v>2</v>
      </c>
      <c r="D354" s="46">
        <v>2</v>
      </c>
      <c r="E354" s="46">
        <v>0</v>
      </c>
      <c r="F354" s="46">
        <v>0</v>
      </c>
      <c r="G354" s="46">
        <v>0</v>
      </c>
      <c r="H354" s="46">
        <v>0</v>
      </c>
      <c r="I354" s="46">
        <v>2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13</v>
      </c>
      <c r="D355" s="46">
        <v>13</v>
      </c>
      <c r="E355" s="46">
        <v>0</v>
      </c>
      <c r="F355" s="46">
        <v>0</v>
      </c>
      <c r="G355" s="46">
        <v>0</v>
      </c>
      <c r="H355" s="46">
        <v>0</v>
      </c>
      <c r="I355" s="46">
        <v>13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4</v>
      </c>
      <c r="D356" s="46">
        <v>4</v>
      </c>
      <c r="E356" s="46">
        <v>0</v>
      </c>
      <c r="F356" s="46">
        <v>0</v>
      </c>
      <c r="G356" s="46">
        <v>0</v>
      </c>
      <c r="H356" s="46">
        <v>0</v>
      </c>
      <c r="I356" s="46">
        <v>4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5</v>
      </c>
      <c r="D357" s="46">
        <v>4</v>
      </c>
      <c r="E357" s="46">
        <v>0</v>
      </c>
      <c r="F357" s="46">
        <v>1</v>
      </c>
      <c r="G357" s="46">
        <v>0</v>
      </c>
      <c r="H357" s="46">
        <v>0</v>
      </c>
      <c r="I357" s="46">
        <v>5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3</v>
      </c>
      <c r="D358" s="46">
        <v>2</v>
      </c>
      <c r="E358" s="46">
        <v>0</v>
      </c>
      <c r="F358" s="46">
        <v>1</v>
      </c>
      <c r="G358" s="46">
        <v>0</v>
      </c>
      <c r="H358" s="46">
        <v>0</v>
      </c>
      <c r="I358" s="46">
        <v>3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2</v>
      </c>
      <c r="D359" s="46">
        <v>2</v>
      </c>
      <c r="E359" s="46">
        <v>0</v>
      </c>
      <c r="F359" s="46">
        <v>0</v>
      </c>
      <c r="G359" s="46">
        <v>0</v>
      </c>
      <c r="H359" s="46">
        <v>0</v>
      </c>
      <c r="I359" s="46">
        <v>2</v>
      </c>
      <c r="J359" s="46">
        <v>0</v>
      </c>
    </row>
    <row r="360" spans="2:10" ht="20.100000000000001" customHeight="1" thickBot="1" x14ac:dyDescent="0.25">
      <c r="B360" s="4" t="s">
        <v>537</v>
      </c>
      <c r="C360" s="46">
        <v>5</v>
      </c>
      <c r="D360" s="46">
        <v>3</v>
      </c>
      <c r="E360" s="46">
        <v>0</v>
      </c>
      <c r="F360" s="46">
        <v>2</v>
      </c>
      <c r="G360" s="46">
        <v>0</v>
      </c>
      <c r="H360" s="46">
        <v>0</v>
      </c>
      <c r="I360" s="46">
        <v>4</v>
      </c>
      <c r="J360" s="46">
        <v>1</v>
      </c>
    </row>
    <row r="361" spans="2:10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</row>
    <row r="362" spans="2:10" ht="20.100000000000001" customHeight="1" thickBot="1" x14ac:dyDescent="0.25">
      <c r="B362" s="4" t="s">
        <v>202</v>
      </c>
      <c r="C362" s="46">
        <v>24</v>
      </c>
      <c r="D362" s="46">
        <v>19</v>
      </c>
      <c r="E362" s="46">
        <v>0</v>
      </c>
      <c r="F362" s="46">
        <v>5</v>
      </c>
      <c r="G362" s="46">
        <v>0</v>
      </c>
      <c r="H362" s="46">
        <v>0</v>
      </c>
      <c r="I362" s="46">
        <v>20</v>
      </c>
      <c r="J362" s="46">
        <v>4</v>
      </c>
    </row>
    <row r="363" spans="2:10" ht="20.100000000000001" customHeight="1" thickBot="1" x14ac:dyDescent="0.25">
      <c r="B363" s="4" t="s">
        <v>539</v>
      </c>
      <c r="C363" s="46">
        <v>8</v>
      </c>
      <c r="D363" s="46">
        <v>6</v>
      </c>
      <c r="E363" s="46">
        <v>0</v>
      </c>
      <c r="F363" s="46">
        <v>2</v>
      </c>
      <c r="G363" s="46">
        <v>0</v>
      </c>
      <c r="H363" s="46">
        <v>0</v>
      </c>
      <c r="I363" s="46">
        <v>7</v>
      </c>
      <c r="J363" s="46">
        <v>1</v>
      </c>
    </row>
    <row r="364" spans="2:10" ht="20.100000000000001" customHeight="1" thickBot="1" x14ac:dyDescent="0.25">
      <c r="B364" s="4" t="s">
        <v>540</v>
      </c>
      <c r="C364" s="46">
        <v>6</v>
      </c>
      <c r="D364" s="46">
        <v>4</v>
      </c>
      <c r="E364" s="46">
        <v>0</v>
      </c>
      <c r="F364" s="46">
        <v>2</v>
      </c>
      <c r="G364" s="46">
        <v>0</v>
      </c>
      <c r="H364" s="46">
        <v>0</v>
      </c>
      <c r="I364" s="46">
        <v>3</v>
      </c>
      <c r="J364" s="46">
        <v>3</v>
      </c>
    </row>
    <row r="365" spans="2:10" ht="20.100000000000001" customHeight="1" thickBot="1" x14ac:dyDescent="0.25">
      <c r="B365" s="4" t="s">
        <v>541</v>
      </c>
      <c r="C365" s="46">
        <v>7</v>
      </c>
      <c r="D365" s="46">
        <v>5</v>
      </c>
      <c r="E365" s="46">
        <v>0</v>
      </c>
      <c r="F365" s="46">
        <v>2</v>
      </c>
      <c r="G365" s="46">
        <v>0</v>
      </c>
      <c r="H365" s="46">
        <v>0</v>
      </c>
      <c r="I365" s="46">
        <v>6</v>
      </c>
      <c r="J365" s="46">
        <v>1</v>
      </c>
    </row>
    <row r="366" spans="2:10" ht="20.100000000000001" customHeight="1" thickBot="1" x14ac:dyDescent="0.25">
      <c r="B366" s="4" t="s">
        <v>542</v>
      </c>
      <c r="C366" s="46">
        <v>2</v>
      </c>
      <c r="D366" s="46">
        <v>1</v>
      </c>
      <c r="E366" s="46">
        <v>0</v>
      </c>
      <c r="F366" s="46">
        <v>1</v>
      </c>
      <c r="G366" s="46">
        <v>0</v>
      </c>
      <c r="H366" s="46">
        <v>0</v>
      </c>
      <c r="I366" s="46">
        <v>2</v>
      </c>
      <c r="J366" s="46">
        <v>0</v>
      </c>
    </row>
    <row r="367" spans="2:10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29</v>
      </c>
      <c r="D369" s="46">
        <v>23</v>
      </c>
      <c r="E369" s="46">
        <v>0</v>
      </c>
      <c r="F369" s="46">
        <v>6</v>
      </c>
      <c r="G369" s="46">
        <v>0</v>
      </c>
      <c r="H369" s="46">
        <v>0</v>
      </c>
      <c r="I369" s="46">
        <v>25</v>
      </c>
      <c r="J369" s="46">
        <v>4</v>
      </c>
    </row>
    <row r="370" spans="2:10" ht="20.100000000000001" customHeight="1" thickBot="1" x14ac:dyDescent="0.25">
      <c r="B370" s="4" t="s">
        <v>544</v>
      </c>
      <c r="C370" s="46">
        <v>1</v>
      </c>
      <c r="D370" s="46">
        <v>1</v>
      </c>
      <c r="E370" s="46">
        <v>0</v>
      </c>
      <c r="F370" s="46">
        <v>0</v>
      </c>
      <c r="G370" s="46">
        <v>0</v>
      </c>
      <c r="H370" s="46">
        <v>0</v>
      </c>
      <c r="I370" s="46">
        <v>1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7</v>
      </c>
      <c r="D371" s="46">
        <v>6</v>
      </c>
      <c r="E371" s="46">
        <v>0</v>
      </c>
      <c r="F371" s="46">
        <v>1</v>
      </c>
      <c r="G371" s="46">
        <v>0</v>
      </c>
      <c r="H371" s="46">
        <v>0</v>
      </c>
      <c r="I371" s="46">
        <v>7</v>
      </c>
      <c r="J371" s="46">
        <v>0</v>
      </c>
    </row>
    <row r="372" spans="2:10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5</v>
      </c>
      <c r="D373" s="46">
        <v>3</v>
      </c>
      <c r="E373" s="46">
        <v>0</v>
      </c>
      <c r="F373" s="46">
        <v>2</v>
      </c>
      <c r="G373" s="46">
        <v>0</v>
      </c>
      <c r="H373" s="46">
        <v>0</v>
      </c>
      <c r="I373" s="46">
        <v>3</v>
      </c>
      <c r="J373" s="46">
        <v>2</v>
      </c>
    </row>
    <row r="374" spans="2:10" ht="20.100000000000001" customHeight="1" thickBot="1" x14ac:dyDescent="0.25">
      <c r="B374" s="4" t="s">
        <v>646</v>
      </c>
      <c r="C374" s="46">
        <v>6</v>
      </c>
      <c r="D374" s="46">
        <v>4</v>
      </c>
      <c r="E374" s="46">
        <v>0</v>
      </c>
      <c r="F374" s="46">
        <v>2</v>
      </c>
      <c r="G374" s="46">
        <v>0</v>
      </c>
      <c r="H374" s="46">
        <v>1</v>
      </c>
      <c r="I374" s="46">
        <v>6</v>
      </c>
      <c r="J374" s="46">
        <v>0</v>
      </c>
    </row>
    <row r="375" spans="2:10" ht="20.100000000000001" customHeight="1" thickBot="1" x14ac:dyDescent="0.25">
      <c r="B375" s="4" t="s">
        <v>548</v>
      </c>
      <c r="C375" s="46">
        <v>3</v>
      </c>
      <c r="D375" s="46">
        <v>2</v>
      </c>
      <c r="E375" s="46">
        <v>0</v>
      </c>
      <c r="F375" s="46">
        <v>1</v>
      </c>
      <c r="G375" s="46">
        <v>0</v>
      </c>
      <c r="H375" s="46">
        <v>0</v>
      </c>
      <c r="I375" s="46">
        <v>3</v>
      </c>
      <c r="J375" s="46">
        <v>0</v>
      </c>
    </row>
    <row r="376" spans="2:10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4</v>
      </c>
      <c r="D377" s="46">
        <v>4</v>
      </c>
      <c r="E377" s="46">
        <v>0</v>
      </c>
      <c r="F377" s="46">
        <v>0</v>
      </c>
      <c r="G377" s="46">
        <v>0</v>
      </c>
      <c r="H377" s="46">
        <v>0</v>
      </c>
      <c r="I377" s="46">
        <v>4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10</v>
      </c>
      <c r="D378" s="46">
        <v>9</v>
      </c>
      <c r="E378" s="46">
        <v>0</v>
      </c>
      <c r="F378" s="46">
        <v>0</v>
      </c>
      <c r="G378" s="46">
        <v>1</v>
      </c>
      <c r="H378" s="46">
        <v>0</v>
      </c>
      <c r="I378" s="46">
        <v>10</v>
      </c>
      <c r="J378" s="46">
        <v>0</v>
      </c>
    </row>
    <row r="379" spans="2:10" ht="20.100000000000001" customHeight="1" thickBot="1" x14ac:dyDescent="0.25">
      <c r="B379" s="4" t="s">
        <v>552</v>
      </c>
      <c r="C379" s="46">
        <v>5</v>
      </c>
      <c r="D379" s="46">
        <v>3</v>
      </c>
      <c r="E379" s="46">
        <v>0</v>
      </c>
      <c r="F379" s="46">
        <v>2</v>
      </c>
      <c r="G379" s="46">
        <v>0</v>
      </c>
      <c r="H379" s="46">
        <v>0</v>
      </c>
      <c r="I379" s="46">
        <v>4</v>
      </c>
      <c r="J379" s="46">
        <v>1</v>
      </c>
    </row>
    <row r="380" spans="2:10" ht="20.100000000000001" customHeight="1" thickBot="1" x14ac:dyDescent="0.25">
      <c r="B380" s="4" t="s">
        <v>553</v>
      </c>
      <c r="C380" s="46">
        <v>58</v>
      </c>
      <c r="D380" s="46">
        <v>45</v>
      </c>
      <c r="E380" s="46">
        <v>0</v>
      </c>
      <c r="F380" s="46">
        <v>13</v>
      </c>
      <c r="G380" s="46">
        <v>0</v>
      </c>
      <c r="H380" s="46">
        <v>0</v>
      </c>
      <c r="I380" s="46">
        <v>40</v>
      </c>
      <c r="J380" s="46">
        <v>18</v>
      </c>
    </row>
    <row r="381" spans="2:10" ht="20.100000000000001" customHeight="1" thickBot="1" x14ac:dyDescent="0.25">
      <c r="B381" s="4" t="s">
        <v>204</v>
      </c>
      <c r="C381" s="46">
        <v>8</v>
      </c>
      <c r="D381" s="46">
        <v>3</v>
      </c>
      <c r="E381" s="46">
        <v>0</v>
      </c>
      <c r="F381" s="46">
        <v>5</v>
      </c>
      <c r="G381" s="46">
        <v>0</v>
      </c>
      <c r="H381" s="46">
        <v>0</v>
      </c>
      <c r="I381" s="46">
        <v>8</v>
      </c>
      <c r="J381" s="46">
        <v>0</v>
      </c>
    </row>
    <row r="382" spans="2:10" ht="20.100000000000001" customHeight="1" thickBot="1" x14ac:dyDescent="0.25">
      <c r="B382" s="4" t="s">
        <v>554</v>
      </c>
      <c r="C382" s="46">
        <v>3</v>
      </c>
      <c r="D382" s="46">
        <v>3</v>
      </c>
      <c r="E382" s="46">
        <v>0</v>
      </c>
      <c r="F382" s="46">
        <v>0</v>
      </c>
      <c r="G382" s="46">
        <v>0</v>
      </c>
      <c r="H382" s="46">
        <v>0</v>
      </c>
      <c r="I382" s="46">
        <v>3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4</v>
      </c>
      <c r="D383" s="46">
        <v>3</v>
      </c>
      <c r="E383" s="46">
        <v>0</v>
      </c>
      <c r="F383" s="46">
        <v>1</v>
      </c>
      <c r="G383" s="46">
        <v>0</v>
      </c>
      <c r="H383" s="46">
        <v>0</v>
      </c>
      <c r="I383" s="46">
        <v>4</v>
      </c>
      <c r="J383" s="46">
        <v>0</v>
      </c>
    </row>
    <row r="384" spans="2:10" ht="20.100000000000001" customHeight="1" thickBot="1" x14ac:dyDescent="0.25">
      <c r="B384" s="4" t="s">
        <v>556</v>
      </c>
      <c r="C384" s="46">
        <v>17</v>
      </c>
      <c r="D384" s="46">
        <v>15</v>
      </c>
      <c r="E384" s="46">
        <v>0</v>
      </c>
      <c r="F384" s="46">
        <v>2</v>
      </c>
      <c r="G384" s="46">
        <v>0</v>
      </c>
      <c r="H384" s="46">
        <v>0</v>
      </c>
      <c r="I384" s="46">
        <v>17</v>
      </c>
      <c r="J384" s="46">
        <v>0</v>
      </c>
    </row>
    <row r="385" spans="2:10" ht="20.100000000000001" customHeight="1" thickBot="1" x14ac:dyDescent="0.25">
      <c r="B385" s="4" t="s">
        <v>557</v>
      </c>
      <c r="C385" s="46">
        <v>7</v>
      </c>
      <c r="D385" s="46">
        <v>7</v>
      </c>
      <c r="E385" s="46">
        <v>0</v>
      </c>
      <c r="F385" s="46">
        <v>0</v>
      </c>
      <c r="G385" s="46">
        <v>0</v>
      </c>
      <c r="H385" s="46">
        <v>0</v>
      </c>
      <c r="I385" s="46">
        <v>7</v>
      </c>
      <c r="J385" s="46">
        <v>0</v>
      </c>
    </row>
    <row r="386" spans="2:10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</row>
    <row r="387" spans="2:10" ht="20.100000000000001" customHeight="1" thickBot="1" x14ac:dyDescent="0.25">
      <c r="B387" s="4" t="s">
        <v>559</v>
      </c>
      <c r="C387" s="46">
        <v>13</v>
      </c>
      <c r="D387" s="46">
        <v>12</v>
      </c>
      <c r="E387" s="46">
        <v>0</v>
      </c>
      <c r="F387" s="46">
        <v>1</v>
      </c>
      <c r="G387" s="46">
        <v>0</v>
      </c>
      <c r="H387" s="46">
        <v>0</v>
      </c>
      <c r="I387" s="46">
        <v>13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7</v>
      </c>
      <c r="D388" s="46">
        <v>6</v>
      </c>
      <c r="E388" s="46">
        <v>0</v>
      </c>
      <c r="F388" s="46">
        <v>1</v>
      </c>
      <c r="G388" s="46">
        <v>0</v>
      </c>
      <c r="H388" s="46">
        <v>3</v>
      </c>
      <c r="I388" s="46">
        <v>5</v>
      </c>
      <c r="J388" s="46">
        <v>2</v>
      </c>
    </row>
    <row r="389" spans="2:10" ht="20.100000000000001" customHeight="1" thickBot="1" x14ac:dyDescent="0.25">
      <c r="B389" s="4" t="s">
        <v>560</v>
      </c>
      <c r="C389" s="46">
        <v>6</v>
      </c>
      <c r="D389" s="46">
        <v>6</v>
      </c>
      <c r="E389" s="46">
        <v>0</v>
      </c>
      <c r="F389" s="46">
        <v>0</v>
      </c>
      <c r="G389" s="46">
        <v>0</v>
      </c>
      <c r="H389" s="46">
        <v>0</v>
      </c>
      <c r="I389" s="46">
        <v>6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6</v>
      </c>
      <c r="D390" s="46">
        <v>3</v>
      </c>
      <c r="E390" s="46">
        <v>0</v>
      </c>
      <c r="F390" s="46">
        <v>3</v>
      </c>
      <c r="G390" s="46">
        <v>0</v>
      </c>
      <c r="H390" s="46">
        <v>3</v>
      </c>
      <c r="I390" s="46">
        <v>6</v>
      </c>
      <c r="J390" s="46">
        <v>0</v>
      </c>
    </row>
    <row r="391" spans="2:10" ht="20.100000000000001" customHeight="1" thickBot="1" x14ac:dyDescent="0.25">
      <c r="B391" s="4" t="s">
        <v>562</v>
      </c>
      <c r="C391" s="46">
        <v>9</v>
      </c>
      <c r="D391" s="46">
        <v>6</v>
      </c>
      <c r="E391" s="46">
        <v>0</v>
      </c>
      <c r="F391" s="46">
        <v>3</v>
      </c>
      <c r="G391" s="46">
        <v>0</v>
      </c>
      <c r="H391" s="46">
        <v>0</v>
      </c>
      <c r="I391" s="46">
        <v>7</v>
      </c>
      <c r="J391" s="46">
        <v>2</v>
      </c>
    </row>
    <row r="392" spans="2:10" ht="20.100000000000001" customHeight="1" thickBot="1" x14ac:dyDescent="0.25">
      <c r="B392" s="4" t="s">
        <v>563</v>
      </c>
      <c r="C392" s="46">
        <v>40</v>
      </c>
      <c r="D392" s="46">
        <v>31</v>
      </c>
      <c r="E392" s="46">
        <v>0</v>
      </c>
      <c r="F392" s="46">
        <v>9</v>
      </c>
      <c r="G392" s="46">
        <v>0</v>
      </c>
      <c r="H392" s="46">
        <v>0</v>
      </c>
      <c r="I392" s="46">
        <v>29</v>
      </c>
      <c r="J392" s="46">
        <v>11</v>
      </c>
    </row>
    <row r="393" spans="2:10" ht="20.100000000000001" customHeight="1" thickBot="1" x14ac:dyDescent="0.25">
      <c r="B393" s="4" t="s">
        <v>564</v>
      </c>
      <c r="C393" s="46">
        <v>20</v>
      </c>
      <c r="D393" s="46">
        <v>12</v>
      </c>
      <c r="E393" s="46">
        <v>0</v>
      </c>
      <c r="F393" s="46">
        <v>8</v>
      </c>
      <c r="G393" s="46">
        <v>0</v>
      </c>
      <c r="H393" s="46">
        <v>0</v>
      </c>
      <c r="I393" s="46">
        <v>15</v>
      </c>
      <c r="J393" s="46">
        <v>5</v>
      </c>
    </row>
    <row r="394" spans="2:10" ht="20.100000000000001" customHeight="1" thickBot="1" x14ac:dyDescent="0.25">
      <c r="B394" s="4" t="s">
        <v>565</v>
      </c>
      <c r="C394" s="46">
        <v>41</v>
      </c>
      <c r="D394" s="46">
        <v>28</v>
      </c>
      <c r="E394" s="46">
        <v>0</v>
      </c>
      <c r="F394" s="46">
        <v>13</v>
      </c>
      <c r="G394" s="46">
        <v>0</v>
      </c>
      <c r="H394" s="46">
        <v>0</v>
      </c>
      <c r="I394" s="46">
        <v>35</v>
      </c>
      <c r="J394" s="46">
        <v>6</v>
      </c>
    </row>
    <row r="395" spans="2:10" ht="20.100000000000001" customHeight="1" thickBot="1" x14ac:dyDescent="0.25">
      <c r="B395" s="4" t="s">
        <v>566</v>
      </c>
      <c r="C395" s="46">
        <v>42</v>
      </c>
      <c r="D395" s="46">
        <v>26</v>
      </c>
      <c r="E395" s="46">
        <v>2</v>
      </c>
      <c r="F395" s="46">
        <v>14</v>
      </c>
      <c r="G395" s="46">
        <v>0</v>
      </c>
      <c r="H395" s="46">
        <v>2</v>
      </c>
      <c r="I395" s="46">
        <v>28</v>
      </c>
      <c r="J395" s="46">
        <v>14</v>
      </c>
    </row>
    <row r="396" spans="2:10" ht="20.100000000000001" customHeight="1" thickBot="1" x14ac:dyDescent="0.25">
      <c r="B396" s="4" t="s">
        <v>567</v>
      </c>
      <c r="C396" s="46">
        <v>42</v>
      </c>
      <c r="D396" s="46">
        <v>17</v>
      </c>
      <c r="E396" s="46">
        <v>0</v>
      </c>
      <c r="F396" s="46">
        <v>24</v>
      </c>
      <c r="G396" s="46">
        <v>1</v>
      </c>
      <c r="H396" s="46">
        <v>0</v>
      </c>
      <c r="I396" s="46">
        <v>19</v>
      </c>
      <c r="J396" s="46">
        <v>23</v>
      </c>
    </row>
    <row r="397" spans="2:10" ht="20.100000000000001" customHeight="1" thickBot="1" x14ac:dyDescent="0.25">
      <c r="B397" s="4" t="s">
        <v>568</v>
      </c>
      <c r="C397" s="46">
        <v>21</v>
      </c>
      <c r="D397" s="46">
        <v>13</v>
      </c>
      <c r="E397" s="46">
        <v>0</v>
      </c>
      <c r="F397" s="46">
        <v>8</v>
      </c>
      <c r="G397" s="46">
        <v>0</v>
      </c>
      <c r="H397" s="46">
        <v>0</v>
      </c>
      <c r="I397" s="46">
        <v>11</v>
      </c>
      <c r="J397" s="46">
        <v>10</v>
      </c>
    </row>
    <row r="398" spans="2:10" ht="20.100000000000001" customHeight="1" thickBot="1" x14ac:dyDescent="0.25">
      <c r="B398" s="4" t="s">
        <v>569</v>
      </c>
      <c r="C398" s="46">
        <v>20</v>
      </c>
      <c r="D398" s="46">
        <v>16</v>
      </c>
      <c r="E398" s="46">
        <v>0</v>
      </c>
      <c r="F398" s="46">
        <v>4</v>
      </c>
      <c r="G398" s="46">
        <v>0</v>
      </c>
      <c r="H398" s="46">
        <v>0</v>
      </c>
      <c r="I398" s="46">
        <v>15</v>
      </c>
      <c r="J398" s="46">
        <v>5</v>
      </c>
    </row>
    <row r="399" spans="2:10" ht="20.100000000000001" customHeight="1" thickBot="1" x14ac:dyDescent="0.25">
      <c r="B399" s="4" t="s">
        <v>570</v>
      </c>
      <c r="C399" s="46">
        <v>27</v>
      </c>
      <c r="D399" s="46">
        <v>11</v>
      </c>
      <c r="E399" s="46">
        <v>0</v>
      </c>
      <c r="F399" s="46">
        <v>16</v>
      </c>
      <c r="G399" s="46">
        <v>0</v>
      </c>
      <c r="H399" s="46">
        <v>0</v>
      </c>
      <c r="I399" s="46">
        <v>11</v>
      </c>
      <c r="J399" s="46">
        <v>16</v>
      </c>
    </row>
    <row r="400" spans="2:10" ht="20.100000000000001" customHeight="1" thickBot="1" x14ac:dyDescent="0.25">
      <c r="B400" s="4" t="s">
        <v>571</v>
      </c>
      <c r="C400" s="46">
        <v>33</v>
      </c>
      <c r="D400" s="46">
        <v>23</v>
      </c>
      <c r="E400" s="46">
        <v>0</v>
      </c>
      <c r="F400" s="46">
        <v>10</v>
      </c>
      <c r="G400" s="46">
        <v>0</v>
      </c>
      <c r="H400" s="46">
        <v>0</v>
      </c>
      <c r="I400" s="46">
        <v>23</v>
      </c>
      <c r="J400" s="46">
        <v>10</v>
      </c>
    </row>
    <row r="401" spans="2:10" ht="20.100000000000001" customHeight="1" thickBot="1" x14ac:dyDescent="0.25">
      <c r="B401" s="4" t="s">
        <v>205</v>
      </c>
      <c r="C401" s="46">
        <v>835</v>
      </c>
      <c r="D401" s="46">
        <v>412</v>
      </c>
      <c r="E401" s="46">
        <v>4</v>
      </c>
      <c r="F401" s="46">
        <v>416</v>
      </c>
      <c r="G401" s="46">
        <v>3</v>
      </c>
      <c r="H401" s="46">
        <v>0</v>
      </c>
      <c r="I401" s="46">
        <v>401</v>
      </c>
      <c r="J401" s="46">
        <v>434</v>
      </c>
    </row>
    <row r="402" spans="2:10" ht="20.100000000000001" customHeight="1" thickBot="1" x14ac:dyDescent="0.25">
      <c r="B402" s="4" t="s">
        <v>572</v>
      </c>
      <c r="C402" s="46">
        <v>18</v>
      </c>
      <c r="D402" s="46">
        <v>10</v>
      </c>
      <c r="E402" s="46">
        <v>0</v>
      </c>
      <c r="F402" s="46">
        <v>8</v>
      </c>
      <c r="G402" s="46">
        <v>0</v>
      </c>
      <c r="H402" s="46">
        <v>0</v>
      </c>
      <c r="I402" s="46">
        <v>11</v>
      </c>
      <c r="J402" s="46">
        <v>7</v>
      </c>
    </row>
    <row r="403" spans="2:10" ht="20.100000000000001" customHeight="1" thickBot="1" x14ac:dyDescent="0.25">
      <c r="B403" s="4" t="s">
        <v>573</v>
      </c>
      <c r="C403" s="46">
        <v>40</v>
      </c>
      <c r="D403" s="46">
        <v>26</v>
      </c>
      <c r="E403" s="46">
        <v>0</v>
      </c>
      <c r="F403" s="46">
        <v>14</v>
      </c>
      <c r="G403" s="46">
        <v>0</v>
      </c>
      <c r="H403" s="46">
        <v>3</v>
      </c>
      <c r="I403" s="46">
        <v>28</v>
      </c>
      <c r="J403" s="46">
        <v>12</v>
      </c>
    </row>
    <row r="404" spans="2:10" ht="20.100000000000001" customHeight="1" thickBot="1" x14ac:dyDescent="0.25">
      <c r="B404" s="4" t="s">
        <v>574</v>
      </c>
      <c r="C404" s="46">
        <v>44</v>
      </c>
      <c r="D404" s="46">
        <v>35</v>
      </c>
      <c r="E404" s="46">
        <v>0</v>
      </c>
      <c r="F404" s="46">
        <v>9</v>
      </c>
      <c r="G404" s="46">
        <v>0</v>
      </c>
      <c r="H404" s="46">
        <v>0</v>
      </c>
      <c r="I404" s="46">
        <v>35</v>
      </c>
      <c r="J404" s="46">
        <v>9</v>
      </c>
    </row>
    <row r="405" spans="2:10" ht="20.100000000000001" customHeight="1" thickBot="1" x14ac:dyDescent="0.25">
      <c r="B405" s="4" t="s">
        <v>575</v>
      </c>
      <c r="C405" s="46">
        <v>15</v>
      </c>
      <c r="D405" s="46">
        <v>8</v>
      </c>
      <c r="E405" s="46">
        <v>2</v>
      </c>
      <c r="F405" s="46">
        <v>4</v>
      </c>
      <c r="G405" s="46">
        <v>1</v>
      </c>
      <c r="H405" s="46">
        <v>1</v>
      </c>
      <c r="I405" s="46">
        <v>8</v>
      </c>
      <c r="J405" s="46">
        <v>7</v>
      </c>
    </row>
    <row r="406" spans="2:10" ht="20.100000000000001" customHeight="1" thickBot="1" x14ac:dyDescent="0.25">
      <c r="B406" s="4" t="s">
        <v>576</v>
      </c>
      <c r="C406" s="46">
        <v>38</v>
      </c>
      <c r="D406" s="46">
        <v>23</v>
      </c>
      <c r="E406" s="46">
        <v>0</v>
      </c>
      <c r="F406" s="46">
        <v>14</v>
      </c>
      <c r="G406" s="46">
        <v>1</v>
      </c>
      <c r="H406" s="46">
        <v>0</v>
      </c>
      <c r="I406" s="46">
        <v>21</v>
      </c>
      <c r="J406" s="46">
        <v>17</v>
      </c>
    </row>
    <row r="407" spans="2:10" ht="20.100000000000001" customHeight="1" thickBot="1" x14ac:dyDescent="0.25">
      <c r="B407" s="4" t="s">
        <v>577</v>
      </c>
      <c r="C407" s="46">
        <v>25</v>
      </c>
      <c r="D407" s="46">
        <v>20</v>
      </c>
      <c r="E407" s="46">
        <v>0</v>
      </c>
      <c r="F407" s="46">
        <v>5</v>
      </c>
      <c r="G407" s="46">
        <v>0</v>
      </c>
      <c r="H407" s="46">
        <v>0</v>
      </c>
      <c r="I407" s="46">
        <v>20</v>
      </c>
      <c r="J407" s="46">
        <v>5</v>
      </c>
    </row>
    <row r="408" spans="2:10" ht="20.100000000000001" customHeight="1" thickBot="1" x14ac:dyDescent="0.25">
      <c r="B408" s="4" t="s">
        <v>578</v>
      </c>
      <c r="C408" s="46">
        <v>26</v>
      </c>
      <c r="D408" s="46">
        <v>15</v>
      </c>
      <c r="E408" s="46">
        <v>0</v>
      </c>
      <c r="F408" s="46">
        <v>11</v>
      </c>
      <c r="G408" s="46">
        <v>0</v>
      </c>
      <c r="H408" s="46">
        <v>0</v>
      </c>
      <c r="I408" s="46">
        <v>16</v>
      </c>
      <c r="J408" s="46">
        <v>10</v>
      </c>
    </row>
    <row r="409" spans="2:10" ht="20.100000000000001" customHeight="1" thickBot="1" x14ac:dyDescent="0.25">
      <c r="B409" s="4" t="s">
        <v>579</v>
      </c>
      <c r="C409" s="46">
        <v>12</v>
      </c>
      <c r="D409" s="46">
        <v>7</v>
      </c>
      <c r="E409" s="46">
        <v>0</v>
      </c>
      <c r="F409" s="46">
        <v>5</v>
      </c>
      <c r="G409" s="46">
        <v>0</v>
      </c>
      <c r="H409" s="46">
        <v>0</v>
      </c>
      <c r="I409" s="46">
        <v>8</v>
      </c>
      <c r="J409" s="46">
        <v>4</v>
      </c>
    </row>
    <row r="410" spans="2:10" ht="20.100000000000001" customHeight="1" thickBot="1" x14ac:dyDescent="0.25">
      <c r="B410" s="4" t="s">
        <v>580</v>
      </c>
      <c r="C410" s="46">
        <v>22</v>
      </c>
      <c r="D410" s="46">
        <v>13</v>
      </c>
      <c r="E410" s="46">
        <v>0</v>
      </c>
      <c r="F410" s="46">
        <v>9</v>
      </c>
      <c r="G410" s="46">
        <v>0</v>
      </c>
      <c r="H410" s="46">
        <v>0</v>
      </c>
      <c r="I410" s="46">
        <v>12</v>
      </c>
      <c r="J410" s="46">
        <v>10</v>
      </c>
    </row>
    <row r="411" spans="2:10" ht="20.100000000000001" customHeight="1" thickBot="1" x14ac:dyDescent="0.25">
      <c r="B411" s="4" t="s">
        <v>581</v>
      </c>
      <c r="C411" s="46">
        <v>5</v>
      </c>
      <c r="D411" s="46">
        <v>2</v>
      </c>
      <c r="E411" s="46">
        <v>0</v>
      </c>
      <c r="F411" s="46">
        <v>3</v>
      </c>
      <c r="G411" s="46">
        <v>0</v>
      </c>
      <c r="H411" s="46">
        <v>0</v>
      </c>
      <c r="I411" s="46">
        <v>1</v>
      </c>
      <c r="J411" s="46">
        <v>4</v>
      </c>
    </row>
    <row r="412" spans="2:10" ht="20.100000000000001" customHeight="1" thickBot="1" x14ac:dyDescent="0.25">
      <c r="B412" s="4" t="s">
        <v>582</v>
      </c>
      <c r="C412" s="46">
        <v>5</v>
      </c>
      <c r="D412" s="46">
        <v>3</v>
      </c>
      <c r="E412" s="46">
        <v>0</v>
      </c>
      <c r="F412" s="46">
        <v>2</v>
      </c>
      <c r="G412" s="46">
        <v>0</v>
      </c>
      <c r="H412" s="46">
        <v>0</v>
      </c>
      <c r="I412" s="46">
        <v>2</v>
      </c>
      <c r="J412" s="46">
        <v>3</v>
      </c>
    </row>
    <row r="413" spans="2:10" ht="20.100000000000001" customHeight="1" thickBot="1" x14ac:dyDescent="0.25">
      <c r="B413" s="4" t="s">
        <v>583</v>
      </c>
      <c r="C413" s="46">
        <v>25</v>
      </c>
      <c r="D413" s="46">
        <v>19</v>
      </c>
      <c r="E413" s="46">
        <v>0</v>
      </c>
      <c r="F413" s="46">
        <v>6</v>
      </c>
      <c r="G413" s="46">
        <v>0</v>
      </c>
      <c r="H413" s="46">
        <v>0</v>
      </c>
      <c r="I413" s="46">
        <v>22</v>
      </c>
      <c r="J413" s="46">
        <v>3</v>
      </c>
    </row>
    <row r="414" spans="2:10" ht="20.100000000000001" customHeight="1" thickBot="1" x14ac:dyDescent="0.25">
      <c r="B414" s="4" t="s">
        <v>584</v>
      </c>
      <c r="C414" s="46">
        <v>13</v>
      </c>
      <c r="D414" s="46">
        <v>7</v>
      </c>
      <c r="E414" s="46">
        <v>1</v>
      </c>
      <c r="F414" s="46">
        <v>5</v>
      </c>
      <c r="G414" s="46">
        <v>0</v>
      </c>
      <c r="H414" s="46">
        <v>0</v>
      </c>
      <c r="I414" s="46">
        <v>7</v>
      </c>
      <c r="J414" s="46">
        <v>6</v>
      </c>
    </row>
    <row r="415" spans="2:10" ht="20.100000000000001" customHeight="1" thickBot="1" x14ac:dyDescent="0.25">
      <c r="B415" s="4" t="s">
        <v>585</v>
      </c>
      <c r="C415" s="46">
        <v>34</v>
      </c>
      <c r="D415" s="46">
        <v>16</v>
      </c>
      <c r="E415" s="46">
        <v>0</v>
      </c>
      <c r="F415" s="46">
        <v>18</v>
      </c>
      <c r="G415" s="46">
        <v>0</v>
      </c>
      <c r="H415" s="46">
        <v>0</v>
      </c>
      <c r="I415" s="46">
        <v>15</v>
      </c>
      <c r="J415" s="46">
        <v>19</v>
      </c>
    </row>
    <row r="416" spans="2:10" ht="20.100000000000001" customHeight="1" thickBot="1" x14ac:dyDescent="0.25">
      <c r="B416" s="4" t="s">
        <v>586</v>
      </c>
      <c r="C416" s="46">
        <v>17</v>
      </c>
      <c r="D416" s="46">
        <v>11</v>
      </c>
      <c r="E416" s="46">
        <v>0</v>
      </c>
      <c r="F416" s="46">
        <v>6</v>
      </c>
      <c r="G416" s="46">
        <v>0</v>
      </c>
      <c r="H416" s="46">
        <v>0</v>
      </c>
      <c r="I416" s="46">
        <v>11</v>
      </c>
      <c r="J416" s="46">
        <v>6</v>
      </c>
    </row>
    <row r="417" spans="2:10" ht="20.100000000000001" customHeight="1" thickBot="1" x14ac:dyDescent="0.25">
      <c r="B417" s="4" t="s">
        <v>206</v>
      </c>
      <c r="C417" s="46">
        <v>168</v>
      </c>
      <c r="D417" s="46">
        <v>111</v>
      </c>
      <c r="E417" s="46">
        <v>2</v>
      </c>
      <c r="F417" s="46">
        <v>55</v>
      </c>
      <c r="G417" s="46">
        <v>0</v>
      </c>
      <c r="H417" s="46">
        <v>3</v>
      </c>
      <c r="I417" s="46">
        <v>111</v>
      </c>
      <c r="J417" s="46">
        <v>57</v>
      </c>
    </row>
    <row r="418" spans="2:10" ht="20.100000000000001" customHeight="1" thickBot="1" x14ac:dyDescent="0.25">
      <c r="B418" s="4" t="s">
        <v>587</v>
      </c>
      <c r="C418" s="46">
        <v>12</v>
      </c>
      <c r="D418" s="46">
        <v>11</v>
      </c>
      <c r="E418" s="46">
        <v>0</v>
      </c>
      <c r="F418" s="46">
        <v>1</v>
      </c>
      <c r="G418" s="46">
        <v>0</v>
      </c>
      <c r="H418" s="46">
        <v>0</v>
      </c>
      <c r="I418" s="46">
        <v>10</v>
      </c>
      <c r="J418" s="46">
        <v>2</v>
      </c>
    </row>
    <row r="419" spans="2:10" ht="20.100000000000001" customHeight="1" thickBot="1" x14ac:dyDescent="0.25">
      <c r="B419" s="4" t="s">
        <v>588</v>
      </c>
      <c r="C419" s="46">
        <v>70</v>
      </c>
      <c r="D419" s="46">
        <v>52</v>
      </c>
      <c r="E419" s="46">
        <v>0</v>
      </c>
      <c r="F419" s="46">
        <v>18</v>
      </c>
      <c r="G419" s="46">
        <v>0</v>
      </c>
      <c r="H419" s="46">
        <v>0</v>
      </c>
      <c r="I419" s="46">
        <v>54</v>
      </c>
      <c r="J419" s="46">
        <v>16</v>
      </c>
    </row>
    <row r="420" spans="2:10" ht="20.100000000000001" customHeight="1" thickBot="1" x14ac:dyDescent="0.25">
      <c r="B420" s="4" t="s">
        <v>589</v>
      </c>
      <c r="C420" s="46">
        <v>24</v>
      </c>
      <c r="D420" s="46">
        <v>14</v>
      </c>
      <c r="E420" s="46">
        <v>0</v>
      </c>
      <c r="F420" s="46">
        <v>10</v>
      </c>
      <c r="G420" s="46">
        <v>0</v>
      </c>
      <c r="H420" s="46">
        <v>0</v>
      </c>
      <c r="I420" s="46">
        <v>15</v>
      </c>
      <c r="J420" s="46">
        <v>9</v>
      </c>
    </row>
    <row r="421" spans="2:10" ht="20.100000000000001" customHeight="1" thickBot="1" x14ac:dyDescent="0.25">
      <c r="B421" s="4" t="s">
        <v>590</v>
      </c>
      <c r="C421" s="46">
        <v>5</v>
      </c>
      <c r="D421" s="46">
        <v>3</v>
      </c>
      <c r="E421" s="46">
        <v>0</v>
      </c>
      <c r="F421" s="46">
        <v>2</v>
      </c>
      <c r="G421" s="46">
        <v>0</v>
      </c>
      <c r="H421" s="46">
        <v>0</v>
      </c>
      <c r="I421" s="46">
        <v>2</v>
      </c>
      <c r="J421" s="46">
        <v>3</v>
      </c>
    </row>
    <row r="422" spans="2:10" ht="20.100000000000001" customHeight="1" thickBot="1" x14ac:dyDescent="0.25">
      <c r="B422" s="4" t="s">
        <v>591</v>
      </c>
      <c r="C422" s="46">
        <v>20</v>
      </c>
      <c r="D422" s="46">
        <v>11</v>
      </c>
      <c r="E422" s="46">
        <v>0</v>
      </c>
      <c r="F422" s="46">
        <v>9</v>
      </c>
      <c r="G422" s="46">
        <v>0</v>
      </c>
      <c r="H422" s="46">
        <v>0</v>
      </c>
      <c r="I422" s="46">
        <v>9</v>
      </c>
      <c r="J422" s="46">
        <v>11</v>
      </c>
    </row>
    <row r="423" spans="2:10" ht="20.100000000000001" customHeight="1" thickBot="1" x14ac:dyDescent="0.25">
      <c r="B423" s="4" t="s">
        <v>592</v>
      </c>
      <c r="C423" s="46">
        <v>4</v>
      </c>
      <c r="D423" s="46">
        <v>1</v>
      </c>
      <c r="E423" s="46">
        <v>0</v>
      </c>
      <c r="F423" s="46">
        <v>3</v>
      </c>
      <c r="G423" s="46">
        <v>0</v>
      </c>
      <c r="H423" s="46">
        <v>0</v>
      </c>
      <c r="I423" s="46">
        <v>1</v>
      </c>
      <c r="J423" s="46">
        <v>3</v>
      </c>
    </row>
    <row r="424" spans="2:10" ht="20.100000000000001" customHeight="1" thickBot="1" x14ac:dyDescent="0.25">
      <c r="B424" s="4" t="s">
        <v>593</v>
      </c>
      <c r="C424" s="46">
        <v>1</v>
      </c>
      <c r="D424" s="46">
        <v>1</v>
      </c>
      <c r="E424" s="46">
        <v>0</v>
      </c>
      <c r="F424" s="46">
        <v>0</v>
      </c>
      <c r="G424" s="46">
        <v>0</v>
      </c>
      <c r="H424" s="46">
        <v>1</v>
      </c>
      <c r="I424" s="46">
        <v>1</v>
      </c>
      <c r="J424" s="46">
        <v>0</v>
      </c>
    </row>
    <row r="425" spans="2:10" ht="20.100000000000001" customHeight="1" thickBot="1" x14ac:dyDescent="0.25">
      <c r="B425" s="4" t="s">
        <v>594</v>
      </c>
      <c r="C425" s="46">
        <v>19</v>
      </c>
      <c r="D425" s="46">
        <v>12</v>
      </c>
      <c r="E425" s="46">
        <v>0</v>
      </c>
      <c r="F425" s="46">
        <v>7</v>
      </c>
      <c r="G425" s="46">
        <v>0</v>
      </c>
      <c r="H425" s="46">
        <v>1</v>
      </c>
      <c r="I425" s="46">
        <v>8</v>
      </c>
      <c r="J425" s="46">
        <v>11</v>
      </c>
    </row>
    <row r="426" spans="2:10" ht="20.100000000000001" customHeight="1" thickBot="1" x14ac:dyDescent="0.25">
      <c r="B426" s="4" t="s">
        <v>595</v>
      </c>
      <c r="C426" s="46">
        <v>59</v>
      </c>
      <c r="D426" s="46">
        <v>24</v>
      </c>
      <c r="E426" s="46">
        <v>0</v>
      </c>
      <c r="F426" s="46">
        <v>35</v>
      </c>
      <c r="G426" s="46">
        <v>0</v>
      </c>
      <c r="H426" s="46">
        <v>0</v>
      </c>
      <c r="I426" s="46">
        <v>25</v>
      </c>
      <c r="J426" s="46">
        <v>34</v>
      </c>
    </row>
    <row r="427" spans="2:10" ht="20.100000000000001" customHeight="1" thickBot="1" x14ac:dyDescent="0.25">
      <c r="B427" s="4" t="s">
        <v>596</v>
      </c>
      <c r="C427" s="46">
        <v>15</v>
      </c>
      <c r="D427" s="46">
        <v>1</v>
      </c>
      <c r="E427" s="46">
        <v>10</v>
      </c>
      <c r="F427" s="46">
        <v>0</v>
      </c>
      <c r="G427" s="46">
        <v>4</v>
      </c>
      <c r="H427" s="46">
        <v>0</v>
      </c>
      <c r="I427" s="46">
        <v>10</v>
      </c>
      <c r="J427" s="46">
        <v>5</v>
      </c>
    </row>
    <row r="428" spans="2:10" ht="20.100000000000001" customHeight="1" thickBot="1" x14ac:dyDescent="0.25">
      <c r="B428" s="4" t="s">
        <v>597</v>
      </c>
      <c r="C428" s="46">
        <v>5</v>
      </c>
      <c r="D428" s="46">
        <v>3</v>
      </c>
      <c r="E428" s="46">
        <v>0</v>
      </c>
      <c r="F428" s="46">
        <v>2</v>
      </c>
      <c r="G428" s="46">
        <v>0</v>
      </c>
      <c r="H428" s="46">
        <v>0</v>
      </c>
      <c r="I428" s="46">
        <v>3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37</v>
      </c>
      <c r="D429" s="46">
        <v>13</v>
      </c>
      <c r="E429" s="46">
        <v>0</v>
      </c>
      <c r="F429" s="46">
        <v>24</v>
      </c>
      <c r="G429" s="46">
        <v>0</v>
      </c>
      <c r="H429" s="46">
        <v>0</v>
      </c>
      <c r="I429" s="46">
        <v>17</v>
      </c>
      <c r="J429" s="46">
        <v>20</v>
      </c>
    </row>
    <row r="430" spans="2:10" ht="20.100000000000001" customHeight="1" thickBot="1" x14ac:dyDescent="0.25">
      <c r="B430" s="4" t="s">
        <v>599</v>
      </c>
      <c r="C430" s="46">
        <v>6</v>
      </c>
      <c r="D430" s="46">
        <v>4</v>
      </c>
      <c r="E430" s="46">
        <v>0</v>
      </c>
      <c r="F430" s="46">
        <v>2</v>
      </c>
      <c r="G430" s="46">
        <v>0</v>
      </c>
      <c r="H430" s="46">
        <v>0</v>
      </c>
      <c r="I430" s="46">
        <v>6</v>
      </c>
      <c r="J430" s="46">
        <v>0</v>
      </c>
    </row>
    <row r="431" spans="2:10" ht="20.100000000000001" customHeight="1" thickBot="1" x14ac:dyDescent="0.25">
      <c r="B431" s="4" t="s">
        <v>600</v>
      </c>
      <c r="C431" s="46">
        <v>5</v>
      </c>
      <c r="D431" s="46">
        <v>2</v>
      </c>
      <c r="E431" s="46">
        <v>3</v>
      </c>
      <c r="F431" s="46">
        <v>0</v>
      </c>
      <c r="G431" s="46">
        <v>0</v>
      </c>
      <c r="H431" s="46">
        <v>0</v>
      </c>
      <c r="I431" s="46">
        <v>2</v>
      </c>
      <c r="J431" s="46">
        <v>3</v>
      </c>
    </row>
    <row r="432" spans="2:10" ht="20.100000000000001" customHeight="1" thickBot="1" x14ac:dyDescent="0.25">
      <c r="B432" s="4" t="s">
        <v>601</v>
      </c>
      <c r="C432" s="46">
        <v>9</v>
      </c>
      <c r="D432" s="46">
        <v>5</v>
      </c>
      <c r="E432" s="46">
        <v>0</v>
      </c>
      <c r="F432" s="46">
        <v>4</v>
      </c>
      <c r="G432" s="46">
        <v>0</v>
      </c>
      <c r="H432" s="46">
        <v>0</v>
      </c>
      <c r="I432" s="46">
        <v>9</v>
      </c>
      <c r="J432" s="46">
        <v>0</v>
      </c>
    </row>
    <row r="433" spans="2:10" ht="20.100000000000001" customHeight="1" thickBot="1" x14ac:dyDescent="0.25">
      <c r="B433" s="4" t="s">
        <v>602</v>
      </c>
      <c r="C433" s="46">
        <v>5</v>
      </c>
      <c r="D433" s="46">
        <v>2</v>
      </c>
      <c r="E433" s="46">
        <v>0</v>
      </c>
      <c r="F433" s="46">
        <v>3</v>
      </c>
      <c r="G433" s="46">
        <v>0</v>
      </c>
      <c r="H433" s="46">
        <v>0</v>
      </c>
      <c r="I433" s="46">
        <v>3</v>
      </c>
      <c r="J433" s="46">
        <v>2</v>
      </c>
    </row>
    <row r="434" spans="2:10" ht="20.100000000000001" customHeight="1" thickBot="1" x14ac:dyDescent="0.25">
      <c r="B434" s="4" t="s">
        <v>603</v>
      </c>
      <c r="C434" s="46">
        <v>23</v>
      </c>
      <c r="D434" s="46">
        <v>10</v>
      </c>
      <c r="E434" s="46">
        <v>0</v>
      </c>
      <c r="F434" s="46">
        <v>13</v>
      </c>
      <c r="G434" s="46">
        <v>0</v>
      </c>
      <c r="H434" s="46">
        <v>0</v>
      </c>
      <c r="I434" s="46">
        <v>11</v>
      </c>
      <c r="J434" s="46">
        <v>12</v>
      </c>
    </row>
    <row r="435" spans="2:10" ht="20.100000000000001" customHeight="1" thickBot="1" x14ac:dyDescent="0.25">
      <c r="B435" s="4" t="s">
        <v>604</v>
      </c>
      <c r="C435" s="46">
        <v>8</v>
      </c>
      <c r="D435" s="46">
        <v>4</v>
      </c>
      <c r="E435" s="46">
        <v>0</v>
      </c>
      <c r="F435" s="46">
        <v>4</v>
      </c>
      <c r="G435" s="46">
        <v>0</v>
      </c>
      <c r="H435" s="46">
        <v>0</v>
      </c>
      <c r="I435" s="46">
        <v>3</v>
      </c>
      <c r="J435" s="46">
        <v>5</v>
      </c>
    </row>
    <row r="436" spans="2:10" ht="20.100000000000001" customHeight="1" thickBot="1" x14ac:dyDescent="0.25">
      <c r="B436" s="4" t="s">
        <v>605</v>
      </c>
      <c r="C436" s="46">
        <v>17</v>
      </c>
      <c r="D436" s="46">
        <v>10</v>
      </c>
      <c r="E436" s="46">
        <v>0</v>
      </c>
      <c r="F436" s="46">
        <v>7</v>
      </c>
      <c r="G436" s="46">
        <v>0</v>
      </c>
      <c r="H436" s="46">
        <v>0</v>
      </c>
      <c r="I436" s="46">
        <v>11</v>
      </c>
      <c r="J436" s="46">
        <v>6</v>
      </c>
    </row>
    <row r="437" spans="2:10" ht="20.100000000000001" customHeight="1" thickBot="1" x14ac:dyDescent="0.25">
      <c r="B437" s="4" t="s">
        <v>606</v>
      </c>
      <c r="C437" s="46">
        <v>52</v>
      </c>
      <c r="D437" s="46">
        <v>34</v>
      </c>
      <c r="E437" s="46">
        <v>0</v>
      </c>
      <c r="F437" s="46">
        <v>18</v>
      </c>
      <c r="G437" s="46">
        <v>0</v>
      </c>
      <c r="H437" s="46">
        <v>1</v>
      </c>
      <c r="I437" s="46">
        <v>27</v>
      </c>
      <c r="J437" s="46">
        <v>25</v>
      </c>
    </row>
    <row r="438" spans="2:10" ht="20.100000000000001" customHeight="1" thickBot="1" x14ac:dyDescent="0.25">
      <c r="B438" s="4" t="s">
        <v>607</v>
      </c>
      <c r="C438" s="46">
        <v>2</v>
      </c>
      <c r="D438" s="46">
        <v>2</v>
      </c>
      <c r="E438" s="46">
        <v>0</v>
      </c>
      <c r="F438" s="46">
        <v>0</v>
      </c>
      <c r="G438" s="46">
        <v>0</v>
      </c>
      <c r="H438" s="46">
        <v>0</v>
      </c>
      <c r="I438" s="46">
        <v>2</v>
      </c>
      <c r="J438" s="46">
        <v>0</v>
      </c>
    </row>
    <row r="439" spans="2:10" ht="20.100000000000001" customHeight="1" thickBot="1" x14ac:dyDescent="0.25">
      <c r="B439" s="4" t="s">
        <v>608</v>
      </c>
      <c r="C439" s="46">
        <v>73</v>
      </c>
      <c r="D439" s="46">
        <v>43</v>
      </c>
      <c r="E439" s="46">
        <v>0</v>
      </c>
      <c r="F439" s="46">
        <v>30</v>
      </c>
      <c r="G439" s="46">
        <v>0</v>
      </c>
      <c r="H439" s="46">
        <v>0</v>
      </c>
      <c r="I439" s="46">
        <v>43</v>
      </c>
      <c r="J439" s="46">
        <v>30</v>
      </c>
    </row>
    <row r="440" spans="2:10" ht="20.100000000000001" customHeight="1" thickBot="1" x14ac:dyDescent="0.25">
      <c r="B440" s="4" t="s">
        <v>609</v>
      </c>
      <c r="C440" s="46">
        <v>3</v>
      </c>
      <c r="D440" s="46">
        <v>3</v>
      </c>
      <c r="E440" s="46">
        <v>0</v>
      </c>
      <c r="F440" s="46">
        <v>0</v>
      </c>
      <c r="G440" s="46">
        <v>0</v>
      </c>
      <c r="H440" s="46">
        <v>0</v>
      </c>
      <c r="I440" s="46">
        <v>3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12</v>
      </c>
      <c r="D441" s="46">
        <v>8</v>
      </c>
      <c r="E441" s="46">
        <v>0</v>
      </c>
      <c r="F441" s="46">
        <v>4</v>
      </c>
      <c r="G441" s="46">
        <v>0</v>
      </c>
      <c r="H441" s="46">
        <v>0</v>
      </c>
      <c r="I441" s="46">
        <v>7</v>
      </c>
      <c r="J441" s="46">
        <v>5</v>
      </c>
    </row>
    <row r="442" spans="2:10" ht="20.100000000000001" customHeight="1" thickBot="1" x14ac:dyDescent="0.25">
      <c r="B442" s="4" t="s">
        <v>611</v>
      </c>
      <c r="C442" s="46">
        <v>5</v>
      </c>
      <c r="D442" s="46">
        <v>3</v>
      </c>
      <c r="E442" s="46">
        <v>0</v>
      </c>
      <c r="F442" s="46">
        <v>2</v>
      </c>
      <c r="G442" s="46">
        <v>0</v>
      </c>
      <c r="H442" s="46">
        <v>0</v>
      </c>
      <c r="I442" s="46">
        <v>4</v>
      </c>
      <c r="J442" s="46">
        <v>1</v>
      </c>
    </row>
    <row r="443" spans="2:10" ht="20.100000000000001" customHeight="1" thickBot="1" x14ac:dyDescent="0.25">
      <c r="B443" s="4" t="s">
        <v>612</v>
      </c>
      <c r="C443" s="46">
        <v>10</v>
      </c>
      <c r="D443" s="46">
        <v>4</v>
      </c>
      <c r="E443" s="46">
        <v>0</v>
      </c>
      <c r="F443" s="46">
        <v>6</v>
      </c>
      <c r="G443" s="46">
        <v>0</v>
      </c>
      <c r="H443" s="46">
        <v>0</v>
      </c>
      <c r="I443" s="46">
        <v>5</v>
      </c>
      <c r="J443" s="46">
        <v>5</v>
      </c>
    </row>
    <row r="444" spans="2:10" ht="20.100000000000001" customHeight="1" thickBot="1" x14ac:dyDescent="0.25">
      <c r="B444" s="4" t="s">
        <v>613</v>
      </c>
      <c r="C444" s="46">
        <v>42</v>
      </c>
      <c r="D444" s="46">
        <v>27</v>
      </c>
      <c r="E444" s="46">
        <v>0</v>
      </c>
      <c r="F444" s="46">
        <v>15</v>
      </c>
      <c r="G444" s="46">
        <v>0</v>
      </c>
      <c r="H444" s="46">
        <v>7</v>
      </c>
      <c r="I444" s="46">
        <v>32</v>
      </c>
      <c r="J444" s="46">
        <v>10</v>
      </c>
    </row>
    <row r="445" spans="2:10" ht="20.100000000000001" customHeight="1" thickBot="1" x14ac:dyDescent="0.25">
      <c r="B445" s="7" t="s">
        <v>207</v>
      </c>
      <c r="C445" s="47">
        <f>SUM(C14:C444)</f>
        <v>9691</v>
      </c>
      <c r="D445" s="47">
        <f t="shared" ref="D445:J445" si="0">SUM(D14:D444)</f>
        <v>6328</v>
      </c>
      <c r="E445" s="47">
        <f t="shared" si="0"/>
        <v>118</v>
      </c>
      <c r="F445" s="47">
        <f t="shared" si="0"/>
        <v>3225</v>
      </c>
      <c r="G445" s="47">
        <f t="shared" si="0"/>
        <v>20</v>
      </c>
      <c r="H445" s="47">
        <f t="shared" si="0"/>
        <v>95</v>
      </c>
      <c r="I445" s="47">
        <f t="shared" si="0"/>
        <v>6385</v>
      </c>
      <c r="J445" s="47">
        <f t="shared" si="0"/>
        <v>3306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58</v>
      </c>
    </row>
    <row r="11" spans="2:3" ht="20.100000000000001" customHeight="1" thickBot="1" x14ac:dyDescent="0.25">
      <c r="B11" s="4" t="s">
        <v>236</v>
      </c>
      <c r="C11" s="15">
        <v>3</v>
      </c>
    </row>
    <row r="12" spans="2:3" ht="20.100000000000001" customHeight="1" thickBot="1" x14ac:dyDescent="0.25">
      <c r="B12" s="4" t="s">
        <v>237</v>
      </c>
      <c r="C12" s="15">
        <v>8</v>
      </c>
    </row>
    <row r="13" spans="2:3" ht="20.100000000000001" customHeight="1" thickBot="1" x14ac:dyDescent="0.25">
      <c r="B13" s="4" t="s">
        <v>238</v>
      </c>
      <c r="C13" s="15">
        <v>17</v>
      </c>
    </row>
    <row r="14" spans="2:3" ht="20.100000000000001" customHeight="1" thickBot="1" x14ac:dyDescent="0.25">
      <c r="B14" s="4" t="s">
        <v>239</v>
      </c>
      <c r="C14" s="15">
        <v>15</v>
      </c>
    </row>
    <row r="15" spans="2:3" ht="20.100000000000001" customHeight="1" thickBot="1" x14ac:dyDescent="0.25">
      <c r="B15" s="4" t="s">
        <v>634</v>
      </c>
      <c r="C15" s="15">
        <v>1</v>
      </c>
    </row>
    <row r="16" spans="2:3" ht="20.100000000000001" customHeight="1" thickBot="1" x14ac:dyDescent="0.25">
      <c r="B16" s="4" t="s">
        <v>240</v>
      </c>
      <c r="C16" s="15">
        <v>14</v>
      </c>
    </row>
    <row r="17" spans="2:3" ht="20.100000000000001" customHeight="1" thickBot="1" x14ac:dyDescent="0.25">
      <c r="B17" s="4" t="s">
        <v>241</v>
      </c>
      <c r="C17" s="15">
        <v>3</v>
      </c>
    </row>
    <row r="18" spans="2:3" ht="20.100000000000001" customHeight="1" thickBot="1" x14ac:dyDescent="0.25">
      <c r="B18" s="4" t="s">
        <v>242</v>
      </c>
      <c r="C18" s="15">
        <v>11</v>
      </c>
    </row>
    <row r="19" spans="2:3" ht="20.100000000000001" customHeight="1" thickBot="1" x14ac:dyDescent="0.25">
      <c r="B19" s="4" t="s">
        <v>243</v>
      </c>
      <c r="C19" s="15">
        <v>6</v>
      </c>
    </row>
    <row r="20" spans="2:3" ht="20.100000000000001" customHeight="1" thickBot="1" x14ac:dyDescent="0.25">
      <c r="B20" s="4" t="s">
        <v>244</v>
      </c>
      <c r="C20" s="15">
        <v>106</v>
      </c>
    </row>
    <row r="21" spans="2:3" ht="20.100000000000001" customHeight="1" thickBot="1" x14ac:dyDescent="0.25">
      <c r="B21" s="4" t="s">
        <v>169</v>
      </c>
      <c r="C21" s="15">
        <v>6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6</v>
      </c>
    </row>
    <row r="24" spans="2:3" ht="20.100000000000001" customHeight="1" thickBot="1" x14ac:dyDescent="0.25">
      <c r="B24" s="4" t="s">
        <v>247</v>
      </c>
      <c r="C24" s="15">
        <v>18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4</v>
      </c>
    </row>
    <row r="27" spans="2:3" ht="20.100000000000001" customHeight="1" thickBot="1" x14ac:dyDescent="0.25">
      <c r="B27" s="4" t="s">
        <v>250</v>
      </c>
      <c r="C27" s="15">
        <v>7</v>
      </c>
    </row>
    <row r="28" spans="2:3" ht="20.100000000000001" customHeight="1" thickBot="1" x14ac:dyDescent="0.25">
      <c r="B28" s="4" t="s">
        <v>251</v>
      </c>
      <c r="C28" s="15">
        <v>2</v>
      </c>
    </row>
    <row r="29" spans="2:3" ht="20.100000000000001" customHeight="1" thickBot="1" x14ac:dyDescent="0.25">
      <c r="B29" s="4" t="s">
        <v>252</v>
      </c>
      <c r="C29" s="15">
        <v>12</v>
      </c>
    </row>
    <row r="30" spans="2:3" ht="20.100000000000001" customHeight="1" thickBot="1" x14ac:dyDescent="0.25">
      <c r="B30" s="4" t="s">
        <v>253</v>
      </c>
      <c r="C30" s="15">
        <v>7</v>
      </c>
    </row>
    <row r="31" spans="2:3" ht="20.100000000000001" customHeight="1" thickBot="1" x14ac:dyDescent="0.25">
      <c r="B31" s="4" t="s">
        <v>635</v>
      </c>
      <c r="C31" s="15">
        <v>1</v>
      </c>
    </row>
    <row r="32" spans="2:3" ht="20.100000000000001" customHeight="1" thickBot="1" x14ac:dyDescent="0.25">
      <c r="B32" s="4" t="s">
        <v>254</v>
      </c>
      <c r="C32" s="15">
        <v>2</v>
      </c>
    </row>
    <row r="33" spans="2:3" ht="20.100000000000001" customHeight="1" thickBot="1" x14ac:dyDescent="0.25">
      <c r="B33" s="4" t="s">
        <v>255</v>
      </c>
      <c r="C33" s="15">
        <v>7</v>
      </c>
    </row>
    <row r="34" spans="2:3" ht="20.100000000000001" customHeight="1" thickBot="1" x14ac:dyDescent="0.25">
      <c r="B34" s="4" t="s">
        <v>636</v>
      </c>
      <c r="C34" s="15">
        <v>4</v>
      </c>
    </row>
    <row r="35" spans="2:3" ht="20.100000000000001" customHeight="1" thickBot="1" x14ac:dyDescent="0.25">
      <c r="B35" s="4" t="s">
        <v>256</v>
      </c>
      <c r="C35" s="15">
        <v>3</v>
      </c>
    </row>
    <row r="36" spans="2:3" ht="20.100000000000001" customHeight="1" thickBot="1" x14ac:dyDescent="0.25">
      <c r="B36" s="4" t="s">
        <v>257</v>
      </c>
      <c r="C36" s="15">
        <v>5</v>
      </c>
    </row>
    <row r="37" spans="2:3" ht="20.100000000000001" customHeight="1" thickBot="1" x14ac:dyDescent="0.25">
      <c r="B37" s="4" t="s">
        <v>258</v>
      </c>
      <c r="C37" s="15">
        <v>55</v>
      </c>
    </row>
    <row r="38" spans="2:3" ht="20.100000000000001" customHeight="1" thickBot="1" x14ac:dyDescent="0.25">
      <c r="B38" s="4" t="s">
        <v>259</v>
      </c>
      <c r="C38" s="15">
        <v>3</v>
      </c>
    </row>
    <row r="39" spans="2:3" ht="20.100000000000001" customHeight="1" thickBot="1" x14ac:dyDescent="0.25">
      <c r="B39" s="4" t="s">
        <v>260</v>
      </c>
      <c r="C39" s="15">
        <v>7</v>
      </c>
    </row>
    <row r="40" spans="2:3" ht="20.100000000000001" customHeight="1" thickBot="1" x14ac:dyDescent="0.25">
      <c r="B40" s="4" t="s">
        <v>170</v>
      </c>
      <c r="C40" s="15">
        <v>89</v>
      </c>
    </row>
    <row r="41" spans="2:3" ht="20.100000000000001" customHeight="1" thickBot="1" x14ac:dyDescent="0.25">
      <c r="B41" s="4" t="s">
        <v>261</v>
      </c>
      <c r="C41" s="15">
        <v>3</v>
      </c>
    </row>
    <row r="42" spans="2:3" ht="20.100000000000001" customHeight="1" thickBot="1" x14ac:dyDescent="0.25">
      <c r="B42" s="4" t="s">
        <v>262</v>
      </c>
      <c r="C42" s="15">
        <v>4</v>
      </c>
    </row>
    <row r="43" spans="2:3" ht="20.100000000000001" customHeight="1" thickBot="1" x14ac:dyDescent="0.25">
      <c r="B43" s="4" t="s">
        <v>263</v>
      </c>
      <c r="C43" s="15">
        <v>2</v>
      </c>
    </row>
    <row r="44" spans="2:3" ht="20.100000000000001" customHeight="1" thickBot="1" x14ac:dyDescent="0.25">
      <c r="B44" s="4" t="s">
        <v>637</v>
      </c>
      <c r="C44" s="15">
        <v>5</v>
      </c>
    </row>
    <row r="45" spans="2:3" ht="20.100000000000001" customHeight="1" thickBot="1" x14ac:dyDescent="0.25">
      <c r="B45" s="4" t="s">
        <v>264</v>
      </c>
      <c r="C45" s="15">
        <v>15</v>
      </c>
    </row>
    <row r="46" spans="2:3" ht="20.100000000000001" customHeight="1" thickBot="1" x14ac:dyDescent="0.25">
      <c r="B46" s="4" t="s">
        <v>265</v>
      </c>
      <c r="C46" s="15">
        <v>5</v>
      </c>
    </row>
    <row r="47" spans="2:3" ht="20.100000000000001" customHeight="1" thickBot="1" x14ac:dyDescent="0.25">
      <c r="B47" s="4" t="s">
        <v>171</v>
      </c>
      <c r="C47" s="15">
        <v>79</v>
      </c>
    </row>
    <row r="48" spans="2:3" ht="20.100000000000001" customHeight="1" thickBot="1" x14ac:dyDescent="0.25">
      <c r="B48" s="4" t="s">
        <v>266</v>
      </c>
      <c r="C48" s="15">
        <v>26</v>
      </c>
    </row>
    <row r="49" spans="2:3" ht="20.100000000000001" customHeight="1" thickBot="1" x14ac:dyDescent="0.25">
      <c r="B49" s="4" t="s">
        <v>267</v>
      </c>
      <c r="C49" s="15">
        <v>2</v>
      </c>
    </row>
    <row r="50" spans="2:3" ht="20.100000000000001" customHeight="1" thickBot="1" x14ac:dyDescent="0.25">
      <c r="B50" s="4" t="s">
        <v>268</v>
      </c>
      <c r="C50" s="15">
        <v>3</v>
      </c>
    </row>
    <row r="51" spans="2:3" ht="20.100000000000001" customHeight="1" thickBot="1" x14ac:dyDescent="0.25">
      <c r="B51" s="4" t="s">
        <v>269</v>
      </c>
      <c r="C51" s="15">
        <v>9</v>
      </c>
    </row>
    <row r="52" spans="2:3" ht="20.100000000000001" customHeight="1" thickBot="1" x14ac:dyDescent="0.25">
      <c r="B52" s="4" t="s">
        <v>270</v>
      </c>
      <c r="C52" s="15">
        <v>2</v>
      </c>
    </row>
    <row r="53" spans="2:3" ht="20.100000000000001" customHeight="1" thickBot="1" x14ac:dyDescent="0.25">
      <c r="B53" s="4" t="s">
        <v>271</v>
      </c>
      <c r="C53" s="15">
        <v>5</v>
      </c>
    </row>
    <row r="54" spans="2:3" ht="20.100000000000001" customHeight="1" thickBot="1" x14ac:dyDescent="0.25">
      <c r="B54" s="4" t="s">
        <v>272</v>
      </c>
      <c r="C54" s="15">
        <v>1</v>
      </c>
    </row>
    <row r="55" spans="2:3" ht="20.100000000000001" customHeight="1" thickBot="1" x14ac:dyDescent="0.25">
      <c r="B55" s="4" t="s">
        <v>172</v>
      </c>
      <c r="C55" s="15">
        <v>43</v>
      </c>
    </row>
    <row r="56" spans="2:3" ht="20.100000000000001" customHeight="1" thickBot="1" x14ac:dyDescent="0.25">
      <c r="B56" s="4" t="s">
        <v>273</v>
      </c>
      <c r="C56" s="15">
        <v>6</v>
      </c>
    </row>
    <row r="57" spans="2:3" ht="20.100000000000001" customHeight="1" thickBot="1" x14ac:dyDescent="0.25">
      <c r="B57" s="4" t="s">
        <v>274</v>
      </c>
      <c r="C57" s="15">
        <v>3</v>
      </c>
    </row>
    <row r="58" spans="2:3" ht="20.100000000000001" customHeight="1" thickBot="1" x14ac:dyDescent="0.25">
      <c r="B58" s="4" t="s">
        <v>275</v>
      </c>
      <c r="C58" s="15">
        <v>30</v>
      </c>
    </row>
    <row r="59" spans="2:3" ht="20.100000000000001" customHeight="1" thickBot="1" x14ac:dyDescent="0.25">
      <c r="B59" s="4" t="s">
        <v>276</v>
      </c>
      <c r="C59" s="15">
        <v>13</v>
      </c>
    </row>
    <row r="60" spans="2:3" ht="20.100000000000001" customHeight="1" thickBot="1" x14ac:dyDescent="0.25">
      <c r="B60" s="4" t="s">
        <v>173</v>
      </c>
      <c r="C60" s="15">
        <v>1</v>
      </c>
    </row>
    <row r="61" spans="2:3" ht="20.100000000000001" customHeight="1" thickBot="1" x14ac:dyDescent="0.25">
      <c r="B61" s="4" t="s">
        <v>277</v>
      </c>
      <c r="C61" s="15">
        <v>11</v>
      </c>
    </row>
    <row r="62" spans="2:3" ht="20.100000000000001" customHeight="1" thickBot="1" x14ac:dyDescent="0.25">
      <c r="B62" s="4" t="s">
        <v>278</v>
      </c>
      <c r="C62" s="15">
        <v>6</v>
      </c>
    </row>
    <row r="63" spans="2:3" ht="20.100000000000001" customHeight="1" thickBot="1" x14ac:dyDescent="0.25">
      <c r="B63" s="4" t="s">
        <v>279</v>
      </c>
      <c r="C63" s="15">
        <v>12</v>
      </c>
    </row>
    <row r="64" spans="2:3" ht="20.100000000000001" customHeight="1" thickBot="1" x14ac:dyDescent="0.25">
      <c r="B64" s="4" t="s">
        <v>280</v>
      </c>
      <c r="C64" s="15">
        <v>3</v>
      </c>
    </row>
    <row r="65" spans="2:3" ht="20.100000000000001" customHeight="1" thickBot="1" x14ac:dyDescent="0.25">
      <c r="B65" s="4" t="s">
        <v>281</v>
      </c>
      <c r="C65" s="15">
        <v>10</v>
      </c>
    </row>
    <row r="66" spans="2:3" ht="20.100000000000001" customHeight="1" thickBot="1" x14ac:dyDescent="0.25">
      <c r="B66" s="4" t="s">
        <v>282</v>
      </c>
      <c r="C66" s="15">
        <v>19</v>
      </c>
    </row>
    <row r="67" spans="2:3" ht="20.100000000000001" customHeight="1" thickBot="1" x14ac:dyDescent="0.25">
      <c r="B67" s="4" t="s">
        <v>283</v>
      </c>
      <c r="C67" s="15">
        <v>3</v>
      </c>
    </row>
    <row r="68" spans="2:3" ht="20.100000000000001" customHeight="1" thickBot="1" x14ac:dyDescent="0.25">
      <c r="B68" s="4" t="s">
        <v>284</v>
      </c>
      <c r="C68" s="15">
        <v>10</v>
      </c>
    </row>
    <row r="69" spans="2:3" ht="20.100000000000001" customHeight="1" thickBot="1" x14ac:dyDescent="0.25">
      <c r="B69" s="4" t="s">
        <v>285</v>
      </c>
      <c r="C69" s="15">
        <v>15</v>
      </c>
    </row>
    <row r="70" spans="2:3" ht="20.100000000000001" customHeight="1" thickBot="1" x14ac:dyDescent="0.25">
      <c r="B70" s="4" t="s">
        <v>286</v>
      </c>
      <c r="C70" s="15">
        <v>3</v>
      </c>
    </row>
    <row r="71" spans="2:3" ht="20.100000000000001" customHeight="1" thickBot="1" x14ac:dyDescent="0.25">
      <c r="B71" s="4" t="s">
        <v>638</v>
      </c>
      <c r="C71" s="15">
        <v>9</v>
      </c>
    </row>
    <row r="72" spans="2:3" ht="20.100000000000001" customHeight="1" thickBot="1" x14ac:dyDescent="0.25">
      <c r="B72" s="4" t="s">
        <v>174</v>
      </c>
      <c r="C72" s="15">
        <v>25</v>
      </c>
    </row>
    <row r="73" spans="2:3" ht="20.100000000000001" customHeight="1" thickBot="1" x14ac:dyDescent="0.25">
      <c r="B73" s="4" t="s">
        <v>287</v>
      </c>
      <c r="C73" s="15">
        <v>1</v>
      </c>
    </row>
    <row r="74" spans="2:3" ht="20.100000000000001" customHeight="1" thickBot="1" x14ac:dyDescent="0.25">
      <c r="B74" s="4" t="s">
        <v>288</v>
      </c>
      <c r="C74" s="15">
        <v>11</v>
      </c>
    </row>
    <row r="75" spans="2:3" ht="20.100000000000001" customHeight="1" thickBot="1" x14ac:dyDescent="0.25">
      <c r="B75" s="4" t="s">
        <v>289</v>
      </c>
      <c r="C75" s="15">
        <v>18</v>
      </c>
    </row>
    <row r="76" spans="2:3" ht="20.100000000000001" customHeight="1" thickBot="1" x14ac:dyDescent="0.25">
      <c r="B76" s="4" t="s">
        <v>290</v>
      </c>
      <c r="C76" s="15">
        <v>9</v>
      </c>
    </row>
    <row r="77" spans="2:3" ht="20.100000000000001" customHeight="1" thickBot="1" x14ac:dyDescent="0.25">
      <c r="B77" s="4" t="s">
        <v>291</v>
      </c>
      <c r="C77" s="15">
        <v>10</v>
      </c>
    </row>
    <row r="78" spans="2:3" ht="20.100000000000001" customHeight="1" thickBot="1" x14ac:dyDescent="0.25">
      <c r="B78" s="4" t="s">
        <v>292</v>
      </c>
      <c r="C78" s="15">
        <v>3</v>
      </c>
    </row>
    <row r="79" spans="2:3" ht="20.100000000000001" customHeight="1" thickBot="1" x14ac:dyDescent="0.25">
      <c r="B79" s="4" t="s">
        <v>293</v>
      </c>
      <c r="C79" s="15">
        <v>4</v>
      </c>
    </row>
    <row r="80" spans="2:3" ht="20.100000000000001" customHeight="1" thickBot="1" x14ac:dyDescent="0.25">
      <c r="B80" s="4" t="s">
        <v>294</v>
      </c>
      <c r="C80" s="15">
        <v>8</v>
      </c>
    </row>
    <row r="81" spans="2:3" ht="20.100000000000001" customHeight="1" thickBot="1" x14ac:dyDescent="0.25">
      <c r="B81" s="4" t="s">
        <v>295</v>
      </c>
      <c r="C81" s="15">
        <v>14</v>
      </c>
    </row>
    <row r="82" spans="2:3" ht="20.100000000000001" customHeight="1" thickBot="1" x14ac:dyDescent="0.25">
      <c r="B82" s="4" t="s">
        <v>296</v>
      </c>
      <c r="C82" s="15">
        <v>3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6</v>
      </c>
    </row>
    <row r="85" spans="2:3" ht="20.100000000000001" customHeight="1" thickBot="1" x14ac:dyDescent="0.25">
      <c r="B85" s="4" t="s">
        <v>299</v>
      </c>
      <c r="C85" s="15">
        <v>6</v>
      </c>
    </row>
    <row r="86" spans="2:3" ht="20.100000000000001" customHeight="1" thickBot="1" x14ac:dyDescent="0.25">
      <c r="B86" s="4" t="s">
        <v>300</v>
      </c>
      <c r="C86" s="15">
        <v>3</v>
      </c>
    </row>
    <row r="87" spans="2:3" ht="20.100000000000001" customHeight="1" thickBot="1" x14ac:dyDescent="0.25">
      <c r="B87" s="4" t="s">
        <v>175</v>
      </c>
      <c r="C87" s="15">
        <v>50</v>
      </c>
    </row>
    <row r="88" spans="2:3" ht="20.100000000000001" customHeight="1" thickBot="1" x14ac:dyDescent="0.25">
      <c r="B88" s="4" t="s">
        <v>301</v>
      </c>
      <c r="C88" s="15">
        <v>0</v>
      </c>
    </row>
    <row r="89" spans="2:3" ht="20.100000000000001" customHeight="1" thickBot="1" x14ac:dyDescent="0.25">
      <c r="B89" s="4" t="s">
        <v>302</v>
      </c>
      <c r="C89" s="15">
        <v>5</v>
      </c>
    </row>
    <row r="90" spans="2:3" ht="20.100000000000001" customHeight="1" thickBot="1" x14ac:dyDescent="0.25">
      <c r="B90" s="4" t="s">
        <v>303</v>
      </c>
      <c r="C90" s="15">
        <v>34</v>
      </c>
    </row>
    <row r="91" spans="2:3" ht="20.100000000000001" customHeight="1" thickBot="1" x14ac:dyDescent="0.25">
      <c r="B91" s="4" t="s">
        <v>304</v>
      </c>
      <c r="C91" s="15">
        <v>3</v>
      </c>
    </row>
    <row r="92" spans="2:3" ht="20.100000000000001" customHeight="1" thickBot="1" x14ac:dyDescent="0.25">
      <c r="B92" s="4" t="s">
        <v>305</v>
      </c>
      <c r="C92" s="15">
        <v>5</v>
      </c>
    </row>
    <row r="93" spans="2:3" ht="20.100000000000001" customHeight="1" thickBot="1" x14ac:dyDescent="0.25">
      <c r="B93" s="4" t="s">
        <v>306</v>
      </c>
      <c r="C93" s="15">
        <v>19</v>
      </c>
    </row>
    <row r="94" spans="2:3" ht="20.100000000000001" customHeight="1" thickBot="1" x14ac:dyDescent="0.25">
      <c r="B94" s="4" t="s">
        <v>307</v>
      </c>
      <c r="C94" s="15">
        <v>1</v>
      </c>
    </row>
    <row r="95" spans="2:3" ht="20.100000000000001" customHeight="1" thickBot="1" x14ac:dyDescent="0.25">
      <c r="B95" s="4" t="s">
        <v>308</v>
      </c>
      <c r="C95" s="15">
        <v>0</v>
      </c>
    </row>
    <row r="96" spans="2:3" ht="20.100000000000001" customHeight="1" thickBot="1" x14ac:dyDescent="0.25">
      <c r="B96" s="4" t="s">
        <v>309</v>
      </c>
      <c r="C96" s="15">
        <v>3</v>
      </c>
    </row>
    <row r="97" spans="2:3" ht="20.100000000000001" customHeight="1" thickBot="1" x14ac:dyDescent="0.25">
      <c r="B97" s="4" t="s">
        <v>310</v>
      </c>
      <c r="C97" s="15">
        <v>3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1</v>
      </c>
    </row>
    <row r="100" spans="2:3" ht="20.100000000000001" customHeight="1" thickBot="1" x14ac:dyDescent="0.25">
      <c r="B100" s="4" t="s">
        <v>176</v>
      </c>
      <c r="C100" s="15">
        <v>16</v>
      </c>
    </row>
    <row r="101" spans="2:3" ht="20.100000000000001" customHeight="1" thickBot="1" x14ac:dyDescent="0.25">
      <c r="B101" s="4" t="s">
        <v>313</v>
      </c>
      <c r="C101" s="15">
        <v>4</v>
      </c>
    </row>
    <row r="102" spans="2:3" ht="20.100000000000001" customHeight="1" thickBot="1" x14ac:dyDescent="0.25">
      <c r="B102" s="4" t="s">
        <v>314</v>
      </c>
      <c r="C102" s="15">
        <v>19</v>
      </c>
    </row>
    <row r="103" spans="2:3" ht="20.100000000000001" customHeight="1" thickBot="1" x14ac:dyDescent="0.25">
      <c r="B103" s="4" t="s">
        <v>315</v>
      </c>
      <c r="C103" s="15">
        <v>2</v>
      </c>
    </row>
    <row r="104" spans="2:3" ht="20.100000000000001" customHeight="1" thickBot="1" x14ac:dyDescent="0.25">
      <c r="B104" s="4" t="s">
        <v>316</v>
      </c>
      <c r="C104" s="15">
        <v>2</v>
      </c>
    </row>
    <row r="105" spans="2:3" ht="20.100000000000001" customHeight="1" thickBot="1" x14ac:dyDescent="0.25">
      <c r="B105" s="4" t="s">
        <v>177</v>
      </c>
      <c r="C105" s="15">
        <v>14</v>
      </c>
    </row>
    <row r="106" spans="2:3" ht="20.100000000000001" customHeight="1" thickBot="1" x14ac:dyDescent="0.25">
      <c r="B106" s="4" t="s">
        <v>317</v>
      </c>
      <c r="C106" s="15">
        <v>3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82</v>
      </c>
    </row>
    <row r="109" spans="2:3" ht="20.100000000000001" customHeight="1" thickBot="1" x14ac:dyDescent="0.25">
      <c r="B109" s="4" t="s">
        <v>319</v>
      </c>
      <c r="C109" s="15">
        <v>4</v>
      </c>
    </row>
    <row r="110" spans="2:3" ht="20.100000000000001" customHeight="1" thickBot="1" x14ac:dyDescent="0.25">
      <c r="B110" s="4" t="s">
        <v>320</v>
      </c>
      <c r="C110" s="15">
        <v>0</v>
      </c>
    </row>
    <row r="111" spans="2:3" ht="20.100000000000001" customHeight="1" thickBot="1" x14ac:dyDescent="0.25">
      <c r="B111" s="4" t="s">
        <v>321</v>
      </c>
      <c r="C111" s="15">
        <v>1</v>
      </c>
    </row>
    <row r="112" spans="2:3" ht="20.100000000000001" customHeight="1" thickBot="1" x14ac:dyDescent="0.25">
      <c r="B112" s="4" t="s">
        <v>322</v>
      </c>
      <c r="C112" s="15">
        <v>1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1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20</v>
      </c>
    </row>
    <row r="117" spans="2:3" ht="20.100000000000001" customHeight="1" thickBot="1" x14ac:dyDescent="0.25">
      <c r="B117" s="4" t="s">
        <v>327</v>
      </c>
      <c r="C117" s="15">
        <v>1</v>
      </c>
    </row>
    <row r="118" spans="2:3" ht="20.100000000000001" customHeight="1" thickBot="1" x14ac:dyDescent="0.25">
      <c r="B118" s="4" t="s">
        <v>328</v>
      </c>
      <c r="C118" s="15">
        <v>7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32</v>
      </c>
    </row>
    <row r="121" spans="2:3" ht="20.100000000000001" customHeight="1" thickBot="1" x14ac:dyDescent="0.25">
      <c r="B121" s="4" t="s">
        <v>331</v>
      </c>
      <c r="C121" s="15">
        <v>6</v>
      </c>
    </row>
    <row r="122" spans="2:3" ht="20.100000000000001" customHeight="1" thickBot="1" x14ac:dyDescent="0.25">
      <c r="B122" s="4" t="s">
        <v>332</v>
      </c>
      <c r="C122" s="15">
        <v>40</v>
      </c>
    </row>
    <row r="123" spans="2:3" ht="20.100000000000001" customHeight="1" thickBot="1" x14ac:dyDescent="0.25">
      <c r="B123" s="4" t="s">
        <v>333</v>
      </c>
      <c r="C123" s="15">
        <v>3</v>
      </c>
    </row>
    <row r="124" spans="2:3" ht="20.100000000000001" customHeight="1" thickBot="1" x14ac:dyDescent="0.25">
      <c r="B124" s="4" t="s">
        <v>334</v>
      </c>
      <c r="C124" s="15">
        <v>5</v>
      </c>
    </row>
    <row r="125" spans="2:3" ht="20.100000000000001" customHeight="1" thickBot="1" x14ac:dyDescent="0.25">
      <c r="B125" s="4" t="s">
        <v>335</v>
      </c>
      <c r="C125" s="15">
        <v>7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3</v>
      </c>
    </row>
    <row r="129" spans="2:3" ht="20.100000000000001" customHeight="1" thickBot="1" x14ac:dyDescent="0.25">
      <c r="B129" s="4" t="s">
        <v>339</v>
      </c>
      <c r="C129" s="15">
        <v>0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8</v>
      </c>
    </row>
    <row r="132" spans="2:3" ht="20.100000000000001" customHeight="1" thickBot="1" x14ac:dyDescent="0.25">
      <c r="B132" s="4" t="s">
        <v>341</v>
      </c>
      <c r="C132" s="15">
        <v>39</v>
      </c>
    </row>
    <row r="133" spans="2:3" ht="20.100000000000001" customHeight="1" thickBot="1" x14ac:dyDescent="0.25">
      <c r="B133" s="4" t="s">
        <v>342</v>
      </c>
      <c r="C133" s="15">
        <v>60</v>
      </c>
    </row>
    <row r="134" spans="2:3" ht="20.100000000000001" customHeight="1" thickBot="1" x14ac:dyDescent="0.25">
      <c r="B134" s="4" t="s">
        <v>343</v>
      </c>
      <c r="C134" s="15">
        <v>26</v>
      </c>
    </row>
    <row r="135" spans="2:3" ht="20.100000000000001" customHeight="1" thickBot="1" x14ac:dyDescent="0.25">
      <c r="B135" s="4" t="s">
        <v>344</v>
      </c>
      <c r="C135" s="15">
        <v>39</v>
      </c>
    </row>
    <row r="136" spans="2:3" ht="20.100000000000001" customHeight="1" thickBot="1" x14ac:dyDescent="0.25">
      <c r="B136" s="4" t="s">
        <v>345</v>
      </c>
      <c r="C136" s="15">
        <v>3</v>
      </c>
    </row>
    <row r="137" spans="2:3" ht="20.100000000000001" customHeight="1" thickBot="1" x14ac:dyDescent="0.25">
      <c r="B137" s="4" t="s">
        <v>346</v>
      </c>
      <c r="C137" s="15">
        <v>38</v>
      </c>
    </row>
    <row r="138" spans="2:3" ht="20.100000000000001" customHeight="1" thickBot="1" x14ac:dyDescent="0.25">
      <c r="B138" s="4" t="s">
        <v>347</v>
      </c>
      <c r="C138" s="15">
        <v>126</v>
      </c>
    </row>
    <row r="139" spans="2:3" ht="20.100000000000001" customHeight="1" thickBot="1" x14ac:dyDescent="0.25">
      <c r="B139" s="4" t="s">
        <v>348</v>
      </c>
      <c r="C139" s="15">
        <v>47</v>
      </c>
    </row>
    <row r="140" spans="2:3" ht="20.100000000000001" customHeight="1" thickBot="1" x14ac:dyDescent="0.25">
      <c r="B140" s="4" t="s">
        <v>349</v>
      </c>
      <c r="C140" s="15">
        <v>14</v>
      </c>
    </row>
    <row r="141" spans="2:3" ht="20.100000000000001" customHeight="1" thickBot="1" x14ac:dyDescent="0.25">
      <c r="B141" s="4" t="s">
        <v>350</v>
      </c>
      <c r="C141" s="15">
        <v>63</v>
      </c>
    </row>
    <row r="142" spans="2:3" ht="20.100000000000001" customHeight="1" thickBot="1" x14ac:dyDescent="0.25">
      <c r="B142" s="4" t="s">
        <v>351</v>
      </c>
      <c r="C142" s="15">
        <v>45</v>
      </c>
    </row>
    <row r="143" spans="2:3" ht="20.100000000000001" customHeight="1" thickBot="1" x14ac:dyDescent="0.25">
      <c r="B143" s="4" t="s">
        <v>352</v>
      </c>
      <c r="C143" s="15">
        <v>14</v>
      </c>
    </row>
    <row r="144" spans="2:3" ht="20.100000000000001" customHeight="1" thickBot="1" x14ac:dyDescent="0.25">
      <c r="B144" s="4" t="s">
        <v>353</v>
      </c>
      <c r="C144" s="15">
        <v>9</v>
      </c>
    </row>
    <row r="145" spans="2:3" ht="20.100000000000001" customHeight="1" thickBot="1" x14ac:dyDescent="0.25">
      <c r="B145" s="4" t="s">
        <v>354</v>
      </c>
      <c r="C145" s="15">
        <v>1</v>
      </c>
    </row>
    <row r="146" spans="2:3" ht="20.100000000000001" customHeight="1" thickBot="1" x14ac:dyDescent="0.25">
      <c r="B146" s="4" t="s">
        <v>179</v>
      </c>
      <c r="C146" s="15">
        <v>46</v>
      </c>
    </row>
    <row r="147" spans="2:3" ht="20.100000000000001" customHeight="1" thickBot="1" x14ac:dyDescent="0.25">
      <c r="B147" s="4" t="s">
        <v>355</v>
      </c>
      <c r="C147" s="15">
        <v>4</v>
      </c>
    </row>
    <row r="148" spans="2:3" ht="20.100000000000001" customHeight="1" thickBot="1" x14ac:dyDescent="0.25">
      <c r="B148" s="4" t="s">
        <v>356</v>
      </c>
      <c r="C148" s="15">
        <v>12</v>
      </c>
    </row>
    <row r="149" spans="2:3" ht="20.100000000000001" customHeight="1" thickBot="1" x14ac:dyDescent="0.25">
      <c r="B149" s="4" t="s">
        <v>357</v>
      </c>
      <c r="C149" s="15">
        <v>1</v>
      </c>
    </row>
    <row r="150" spans="2:3" ht="20.100000000000001" customHeight="1" thickBot="1" x14ac:dyDescent="0.25">
      <c r="B150" s="4" t="s">
        <v>358</v>
      </c>
      <c r="C150" s="15">
        <v>33</v>
      </c>
    </row>
    <row r="151" spans="2:3" ht="20.100000000000001" customHeight="1" thickBot="1" x14ac:dyDescent="0.25">
      <c r="B151" s="4" t="s">
        <v>359</v>
      </c>
      <c r="C151" s="15">
        <v>19</v>
      </c>
    </row>
    <row r="152" spans="2:3" ht="20.100000000000001" customHeight="1" thickBot="1" x14ac:dyDescent="0.25">
      <c r="B152" s="4" t="s">
        <v>360</v>
      </c>
      <c r="C152" s="15">
        <v>3</v>
      </c>
    </row>
    <row r="153" spans="2:3" ht="20.100000000000001" customHeight="1" thickBot="1" x14ac:dyDescent="0.25">
      <c r="B153" s="4" t="s">
        <v>361</v>
      </c>
      <c r="C153" s="15">
        <v>9</v>
      </c>
    </row>
    <row r="154" spans="2:3" ht="20.100000000000001" customHeight="1" thickBot="1" x14ac:dyDescent="0.25">
      <c r="B154" s="4" t="s">
        <v>362</v>
      </c>
      <c r="C154" s="15">
        <v>7</v>
      </c>
    </row>
    <row r="155" spans="2:3" ht="20.100000000000001" customHeight="1" thickBot="1" x14ac:dyDescent="0.25">
      <c r="B155" s="4" t="s">
        <v>363</v>
      </c>
      <c r="C155" s="15">
        <v>72</v>
      </c>
    </row>
    <row r="156" spans="2:3" ht="20.100000000000001" customHeight="1" thickBot="1" x14ac:dyDescent="0.25">
      <c r="B156" s="4" t="s">
        <v>364</v>
      </c>
      <c r="C156" s="15">
        <v>10</v>
      </c>
    </row>
    <row r="157" spans="2:3" ht="20.100000000000001" customHeight="1" thickBot="1" x14ac:dyDescent="0.25">
      <c r="B157" s="4" t="s">
        <v>365</v>
      </c>
      <c r="C157" s="15">
        <v>3</v>
      </c>
    </row>
    <row r="158" spans="2:3" ht="20.100000000000001" customHeight="1" thickBot="1" x14ac:dyDescent="0.25">
      <c r="B158" s="4" t="s">
        <v>366</v>
      </c>
      <c r="C158" s="15">
        <v>29</v>
      </c>
    </row>
    <row r="159" spans="2:3" ht="20.100000000000001" customHeight="1" thickBot="1" x14ac:dyDescent="0.25">
      <c r="B159" s="4" t="s">
        <v>367</v>
      </c>
      <c r="C159" s="15">
        <v>1</v>
      </c>
    </row>
    <row r="160" spans="2:3" ht="20.100000000000001" customHeight="1" thickBot="1" x14ac:dyDescent="0.25">
      <c r="B160" s="4" t="s">
        <v>368</v>
      </c>
      <c r="C160" s="15">
        <v>2</v>
      </c>
    </row>
    <row r="161" spans="2:3" ht="20.100000000000001" customHeight="1" thickBot="1" x14ac:dyDescent="0.25">
      <c r="B161" s="4" t="s">
        <v>369</v>
      </c>
      <c r="C161" s="15">
        <v>3</v>
      </c>
    </row>
    <row r="162" spans="2:3" ht="20.100000000000001" customHeight="1" thickBot="1" x14ac:dyDescent="0.25">
      <c r="B162" s="4" t="s">
        <v>370</v>
      </c>
      <c r="C162" s="15">
        <v>6</v>
      </c>
    </row>
    <row r="163" spans="2:3" ht="20.100000000000001" customHeight="1" thickBot="1" x14ac:dyDescent="0.25">
      <c r="B163" s="4" t="s">
        <v>640</v>
      </c>
      <c r="C163" s="15">
        <v>1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0</v>
      </c>
    </row>
    <row r="166" spans="2:3" ht="20.100000000000001" customHeight="1" thickBot="1" x14ac:dyDescent="0.25">
      <c r="B166" s="4" t="s">
        <v>180</v>
      </c>
      <c r="C166" s="15">
        <v>3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30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0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1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26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20</v>
      </c>
    </row>
    <row r="179" spans="2:3" ht="20.100000000000001" customHeight="1" thickBot="1" x14ac:dyDescent="0.25">
      <c r="B179" s="4" t="s">
        <v>383</v>
      </c>
      <c r="C179" s="15">
        <v>1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10</v>
      </c>
    </row>
    <row r="183" spans="2:3" ht="20.100000000000001" customHeight="1" thickBot="1" x14ac:dyDescent="0.25">
      <c r="B183" s="4" t="s">
        <v>386</v>
      </c>
      <c r="C183" s="15">
        <v>1</v>
      </c>
    </row>
    <row r="184" spans="2:3" ht="20.100000000000001" customHeight="1" thickBot="1" x14ac:dyDescent="0.25">
      <c r="B184" s="4" t="s">
        <v>387</v>
      </c>
      <c r="C184" s="15">
        <v>1</v>
      </c>
    </row>
    <row r="185" spans="2:3" ht="20.100000000000001" customHeight="1" thickBot="1" x14ac:dyDescent="0.25">
      <c r="B185" s="4" t="s">
        <v>184</v>
      </c>
      <c r="C185" s="15">
        <v>2</v>
      </c>
    </row>
    <row r="186" spans="2:3" ht="20.100000000000001" customHeight="1" thickBot="1" x14ac:dyDescent="0.25">
      <c r="B186" s="4" t="s">
        <v>388</v>
      </c>
      <c r="C186" s="15">
        <v>1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0</v>
      </c>
    </row>
    <row r="190" spans="2:3" ht="20.100000000000001" customHeight="1" thickBot="1" x14ac:dyDescent="0.25">
      <c r="B190" s="4" t="s">
        <v>185</v>
      </c>
      <c r="C190" s="15">
        <v>13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1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0</v>
      </c>
    </row>
    <row r="195" spans="2:3" ht="20.100000000000001" customHeight="1" thickBot="1" x14ac:dyDescent="0.25">
      <c r="B195" s="4" t="s">
        <v>396</v>
      </c>
      <c r="C195" s="15">
        <v>1</v>
      </c>
    </row>
    <row r="196" spans="2:3" ht="20.100000000000001" customHeight="1" thickBot="1" x14ac:dyDescent="0.25">
      <c r="B196" s="4" t="s">
        <v>186</v>
      </c>
      <c r="C196" s="15">
        <v>6</v>
      </c>
    </row>
    <row r="197" spans="2:3" ht="20.100000000000001" customHeight="1" thickBot="1" x14ac:dyDescent="0.25">
      <c r="B197" s="4" t="s">
        <v>187</v>
      </c>
      <c r="C197" s="15">
        <v>6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0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2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0</v>
      </c>
    </row>
    <row r="208" spans="2:3" ht="20.100000000000001" customHeight="1" thickBot="1" x14ac:dyDescent="0.25">
      <c r="B208" s="4" t="s">
        <v>405</v>
      </c>
      <c r="C208" s="15">
        <v>3</v>
      </c>
    </row>
    <row r="209" spans="2:3" ht="20.100000000000001" customHeight="1" thickBot="1" x14ac:dyDescent="0.25">
      <c r="B209" s="4" t="s">
        <v>406</v>
      </c>
      <c r="C209" s="15">
        <v>1</v>
      </c>
    </row>
    <row r="210" spans="2:3" ht="20.100000000000001" customHeight="1" thickBot="1" x14ac:dyDescent="0.25">
      <c r="B210" s="4" t="s">
        <v>407</v>
      </c>
      <c r="C210" s="15">
        <v>2</v>
      </c>
    </row>
    <row r="211" spans="2:3" ht="20.100000000000001" customHeight="1" thickBot="1" x14ac:dyDescent="0.25">
      <c r="B211" s="4" t="s">
        <v>641</v>
      </c>
      <c r="C211" s="15">
        <v>3</v>
      </c>
    </row>
    <row r="212" spans="2:3" ht="20.100000000000001" customHeight="1" thickBot="1" x14ac:dyDescent="0.25">
      <c r="B212" s="4" t="s">
        <v>408</v>
      </c>
      <c r="C212" s="15">
        <v>10</v>
      </c>
    </row>
    <row r="213" spans="2:3" ht="20.100000000000001" customHeight="1" thickBot="1" x14ac:dyDescent="0.25">
      <c r="B213" s="4" t="s">
        <v>190</v>
      </c>
      <c r="C213" s="15">
        <v>18</v>
      </c>
    </row>
    <row r="214" spans="2:3" ht="20.100000000000001" customHeight="1" thickBot="1" x14ac:dyDescent="0.25">
      <c r="B214" s="4" t="s">
        <v>409</v>
      </c>
      <c r="C214" s="15">
        <v>1</v>
      </c>
    </row>
    <row r="215" spans="2:3" ht="20.100000000000001" customHeight="1" thickBot="1" x14ac:dyDescent="0.25">
      <c r="B215" s="4" t="s">
        <v>410</v>
      </c>
      <c r="C215" s="15">
        <v>4</v>
      </c>
    </row>
    <row r="216" spans="2:3" ht="20.100000000000001" customHeight="1" thickBot="1" x14ac:dyDescent="0.25">
      <c r="B216" s="4" t="s">
        <v>411</v>
      </c>
      <c r="C216" s="15">
        <v>6</v>
      </c>
    </row>
    <row r="217" spans="2:3" ht="20.100000000000001" customHeight="1" thickBot="1" x14ac:dyDescent="0.25">
      <c r="B217" s="4" t="s">
        <v>412</v>
      </c>
      <c r="C217" s="15">
        <v>3</v>
      </c>
    </row>
    <row r="218" spans="2:3" ht="20.100000000000001" customHeight="1" thickBot="1" x14ac:dyDescent="0.25">
      <c r="B218" s="4" t="s">
        <v>413</v>
      </c>
      <c r="C218" s="15">
        <v>8</v>
      </c>
    </row>
    <row r="219" spans="2:3" ht="20.100000000000001" customHeight="1" thickBot="1" x14ac:dyDescent="0.25">
      <c r="B219" s="4" t="s">
        <v>414</v>
      </c>
      <c r="C219" s="15">
        <v>17</v>
      </c>
    </row>
    <row r="220" spans="2:3" ht="20.100000000000001" customHeight="1" thickBot="1" x14ac:dyDescent="0.25">
      <c r="B220" s="4" t="s">
        <v>415</v>
      </c>
      <c r="C220" s="15">
        <v>5</v>
      </c>
    </row>
    <row r="221" spans="2:3" ht="20.100000000000001" customHeight="1" thickBot="1" x14ac:dyDescent="0.25">
      <c r="B221" s="4" t="s">
        <v>416</v>
      </c>
      <c r="C221" s="15">
        <v>0</v>
      </c>
    </row>
    <row r="222" spans="2:3" ht="20.100000000000001" customHeight="1" thickBot="1" x14ac:dyDescent="0.25">
      <c r="B222" s="4" t="s">
        <v>191</v>
      </c>
      <c r="C222" s="15">
        <v>1</v>
      </c>
    </row>
    <row r="223" spans="2:3" ht="20.100000000000001" customHeight="1" thickBot="1" x14ac:dyDescent="0.25">
      <c r="B223" s="4" t="s">
        <v>417</v>
      </c>
      <c r="C223" s="15">
        <v>2</v>
      </c>
    </row>
    <row r="224" spans="2:3" ht="20.100000000000001" customHeight="1" thickBot="1" x14ac:dyDescent="0.25">
      <c r="B224" s="4" t="s">
        <v>418</v>
      </c>
      <c r="C224" s="15">
        <v>4</v>
      </c>
    </row>
    <row r="225" spans="2:3" ht="20.100000000000001" customHeight="1" thickBot="1" x14ac:dyDescent="0.25">
      <c r="B225" s="4" t="s">
        <v>419</v>
      </c>
      <c r="C225" s="15">
        <v>0</v>
      </c>
    </row>
    <row r="226" spans="2:3" ht="20.100000000000001" customHeight="1" thickBot="1" x14ac:dyDescent="0.25">
      <c r="B226" s="4" t="s">
        <v>192</v>
      </c>
      <c r="C226" s="15">
        <v>20</v>
      </c>
    </row>
    <row r="227" spans="2:3" ht="20.100000000000001" customHeight="1" thickBot="1" x14ac:dyDescent="0.25">
      <c r="B227" s="4" t="s">
        <v>420</v>
      </c>
      <c r="C227" s="15">
        <v>1</v>
      </c>
    </row>
    <row r="228" spans="2:3" ht="20.100000000000001" customHeight="1" thickBot="1" x14ac:dyDescent="0.25">
      <c r="B228" s="4" t="s">
        <v>421</v>
      </c>
      <c r="C228" s="15">
        <v>0</v>
      </c>
    </row>
    <row r="229" spans="2:3" ht="20.100000000000001" customHeight="1" thickBot="1" x14ac:dyDescent="0.25">
      <c r="B229" s="4" t="s">
        <v>422</v>
      </c>
      <c r="C229" s="15">
        <v>8</v>
      </c>
    </row>
    <row r="230" spans="2:3" ht="20.100000000000001" customHeight="1" thickBot="1" x14ac:dyDescent="0.25">
      <c r="B230" s="4" t="s">
        <v>423</v>
      </c>
      <c r="C230" s="15">
        <v>10</v>
      </c>
    </row>
    <row r="231" spans="2:3" ht="20.100000000000001" customHeight="1" thickBot="1" x14ac:dyDescent="0.25">
      <c r="B231" s="4" t="s">
        <v>424</v>
      </c>
      <c r="C231" s="15">
        <v>37</v>
      </c>
    </row>
    <row r="232" spans="2:3" ht="20.100000000000001" customHeight="1" thickBot="1" x14ac:dyDescent="0.25">
      <c r="B232" s="4" t="s">
        <v>425</v>
      </c>
      <c r="C232" s="15">
        <v>27</v>
      </c>
    </row>
    <row r="233" spans="2:3" ht="20.100000000000001" customHeight="1" thickBot="1" x14ac:dyDescent="0.25">
      <c r="B233" s="4" t="s">
        <v>193</v>
      </c>
      <c r="C233" s="15">
        <v>14</v>
      </c>
    </row>
    <row r="234" spans="2:3" ht="20.100000000000001" customHeight="1" thickBot="1" x14ac:dyDescent="0.25">
      <c r="B234" s="4" t="s">
        <v>426</v>
      </c>
      <c r="C234" s="15">
        <v>8</v>
      </c>
    </row>
    <row r="235" spans="2:3" ht="20.100000000000001" customHeight="1" thickBot="1" x14ac:dyDescent="0.25">
      <c r="B235" s="4" t="s">
        <v>427</v>
      </c>
      <c r="C235" s="15">
        <v>3</v>
      </c>
    </row>
    <row r="236" spans="2:3" ht="20.100000000000001" customHeight="1" thickBot="1" x14ac:dyDescent="0.25">
      <c r="B236" s="4" t="s">
        <v>428</v>
      </c>
      <c r="C236" s="15">
        <v>6</v>
      </c>
    </row>
    <row r="237" spans="2:3" ht="20.100000000000001" customHeight="1" thickBot="1" x14ac:dyDescent="0.25">
      <c r="B237" s="4" t="s">
        <v>429</v>
      </c>
      <c r="C237" s="15">
        <v>14</v>
      </c>
    </row>
    <row r="238" spans="2:3" ht="20.100000000000001" customHeight="1" thickBot="1" x14ac:dyDescent="0.25">
      <c r="B238" s="4" t="s">
        <v>430</v>
      </c>
      <c r="C238" s="15">
        <v>13</v>
      </c>
    </row>
    <row r="239" spans="2:3" ht="20.100000000000001" customHeight="1" thickBot="1" x14ac:dyDescent="0.25">
      <c r="B239" s="4" t="s">
        <v>431</v>
      </c>
      <c r="C239" s="15">
        <v>4</v>
      </c>
    </row>
    <row r="240" spans="2:3" ht="20.100000000000001" customHeight="1" thickBot="1" x14ac:dyDescent="0.25">
      <c r="B240" s="4" t="s">
        <v>432</v>
      </c>
      <c r="C240" s="15">
        <v>8</v>
      </c>
    </row>
    <row r="241" spans="2:3" ht="20.100000000000001" customHeight="1" thickBot="1" x14ac:dyDescent="0.25">
      <c r="B241" s="4" t="s">
        <v>433</v>
      </c>
      <c r="C241" s="15">
        <v>3</v>
      </c>
    </row>
    <row r="242" spans="2:3" ht="20.100000000000001" customHeight="1" thickBot="1" x14ac:dyDescent="0.25">
      <c r="B242" s="4" t="s">
        <v>434</v>
      </c>
      <c r="C242" s="15">
        <v>4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3</v>
      </c>
    </row>
    <row r="245" spans="2:3" ht="20.100000000000001" customHeight="1" thickBot="1" x14ac:dyDescent="0.25">
      <c r="B245" s="4" t="s">
        <v>437</v>
      </c>
      <c r="C245" s="15">
        <v>13</v>
      </c>
    </row>
    <row r="246" spans="2:3" ht="20.100000000000001" customHeight="1" thickBot="1" x14ac:dyDescent="0.25">
      <c r="B246" s="4" t="s">
        <v>194</v>
      </c>
      <c r="C246" s="15">
        <v>12</v>
      </c>
    </row>
    <row r="247" spans="2:3" ht="20.100000000000001" customHeight="1" thickBot="1" x14ac:dyDescent="0.25">
      <c r="B247" s="4" t="s">
        <v>438</v>
      </c>
      <c r="C247" s="15">
        <v>1</v>
      </c>
    </row>
    <row r="248" spans="2:3" ht="20.100000000000001" customHeight="1" thickBot="1" x14ac:dyDescent="0.25">
      <c r="B248" s="4" t="s">
        <v>439</v>
      </c>
      <c r="C248" s="15">
        <v>17</v>
      </c>
    </row>
    <row r="249" spans="2:3" ht="20.100000000000001" customHeight="1" thickBot="1" x14ac:dyDescent="0.25">
      <c r="B249" s="4" t="s">
        <v>440</v>
      </c>
      <c r="C249" s="15">
        <v>2</v>
      </c>
    </row>
    <row r="250" spans="2:3" ht="20.100000000000001" customHeight="1" thickBot="1" x14ac:dyDescent="0.25">
      <c r="B250" s="4" t="s">
        <v>441</v>
      </c>
      <c r="C250" s="15">
        <v>12</v>
      </c>
    </row>
    <row r="251" spans="2:3" ht="20.100000000000001" customHeight="1" thickBot="1" x14ac:dyDescent="0.25">
      <c r="B251" s="4" t="s">
        <v>442</v>
      </c>
      <c r="C251" s="15">
        <v>11</v>
      </c>
    </row>
    <row r="252" spans="2:3" ht="20.100000000000001" customHeight="1" thickBot="1" x14ac:dyDescent="0.25">
      <c r="B252" s="4" t="s">
        <v>443</v>
      </c>
      <c r="C252" s="15">
        <v>7</v>
      </c>
    </row>
    <row r="253" spans="2:3" ht="20.100000000000001" customHeight="1" thickBot="1" x14ac:dyDescent="0.25">
      <c r="B253" s="4" t="s">
        <v>444</v>
      </c>
      <c r="C253" s="15">
        <v>4</v>
      </c>
    </row>
    <row r="254" spans="2:3" ht="20.100000000000001" customHeight="1" thickBot="1" x14ac:dyDescent="0.25">
      <c r="B254" s="4" t="s">
        <v>445</v>
      </c>
      <c r="C254" s="15">
        <v>13</v>
      </c>
    </row>
    <row r="255" spans="2:3" ht="20.100000000000001" customHeight="1" thickBot="1" x14ac:dyDescent="0.25">
      <c r="B255" s="4" t="s">
        <v>446</v>
      </c>
      <c r="C255" s="15">
        <v>2</v>
      </c>
    </row>
    <row r="256" spans="2:3" ht="20.100000000000001" customHeight="1" thickBot="1" x14ac:dyDescent="0.25">
      <c r="B256" s="4" t="s">
        <v>447</v>
      </c>
      <c r="C256" s="15">
        <v>1</v>
      </c>
    </row>
    <row r="257" spans="2:3" ht="20.100000000000001" customHeight="1" thickBot="1" x14ac:dyDescent="0.25">
      <c r="B257" s="4" t="s">
        <v>448</v>
      </c>
      <c r="C257" s="15">
        <v>4</v>
      </c>
    </row>
    <row r="258" spans="2:3" ht="20.100000000000001" customHeight="1" thickBot="1" x14ac:dyDescent="0.25">
      <c r="B258" s="4" t="s">
        <v>642</v>
      </c>
      <c r="C258" s="15">
        <v>4</v>
      </c>
    </row>
    <row r="259" spans="2:3" ht="20.100000000000001" customHeight="1" thickBot="1" x14ac:dyDescent="0.25">
      <c r="B259" s="4" t="s">
        <v>449</v>
      </c>
      <c r="C259" s="15">
        <v>10</v>
      </c>
    </row>
    <row r="260" spans="2:3" ht="20.100000000000001" customHeight="1" thickBot="1" x14ac:dyDescent="0.25">
      <c r="B260" s="4" t="s">
        <v>450</v>
      </c>
      <c r="C260" s="15">
        <v>3</v>
      </c>
    </row>
    <row r="261" spans="2:3" ht="20.100000000000001" customHeight="1" thickBot="1" x14ac:dyDescent="0.25">
      <c r="B261" s="4" t="s">
        <v>451</v>
      </c>
      <c r="C261" s="15">
        <v>10</v>
      </c>
    </row>
    <row r="262" spans="2:3" ht="20.100000000000001" customHeight="1" thickBot="1" x14ac:dyDescent="0.25">
      <c r="B262" s="4" t="s">
        <v>195</v>
      </c>
      <c r="C262" s="15">
        <v>2</v>
      </c>
    </row>
    <row r="263" spans="2:3" ht="20.100000000000001" customHeight="1" thickBot="1" x14ac:dyDescent="0.25">
      <c r="B263" s="4" t="s">
        <v>452</v>
      </c>
      <c r="C263" s="15">
        <v>1</v>
      </c>
    </row>
    <row r="264" spans="2:3" ht="20.100000000000001" customHeight="1" thickBot="1" x14ac:dyDescent="0.25">
      <c r="B264" s="4" t="s">
        <v>453</v>
      </c>
      <c r="C264" s="15">
        <v>2</v>
      </c>
    </row>
    <row r="265" spans="2:3" ht="20.100000000000001" customHeight="1" thickBot="1" x14ac:dyDescent="0.25">
      <c r="B265" s="4" t="s">
        <v>454</v>
      </c>
      <c r="C265" s="15">
        <v>2</v>
      </c>
    </row>
    <row r="266" spans="2:3" ht="20.100000000000001" customHeight="1" thickBot="1" x14ac:dyDescent="0.25">
      <c r="B266" s="4" t="s">
        <v>455</v>
      </c>
      <c r="C266" s="15">
        <v>0</v>
      </c>
    </row>
    <row r="267" spans="2:3" ht="20.100000000000001" customHeight="1" thickBot="1" x14ac:dyDescent="0.25">
      <c r="B267" s="4" t="s">
        <v>456</v>
      </c>
      <c r="C267" s="15">
        <v>3</v>
      </c>
    </row>
    <row r="268" spans="2:3" ht="20.100000000000001" customHeight="1" thickBot="1" x14ac:dyDescent="0.25">
      <c r="B268" s="4" t="s">
        <v>457</v>
      </c>
      <c r="C268" s="15">
        <v>1</v>
      </c>
    </row>
    <row r="269" spans="2:3" ht="20.100000000000001" customHeight="1" thickBot="1" x14ac:dyDescent="0.25">
      <c r="B269" s="4" t="s">
        <v>458</v>
      </c>
      <c r="C269" s="15">
        <v>3</v>
      </c>
    </row>
    <row r="270" spans="2:3" ht="20.100000000000001" customHeight="1" thickBot="1" x14ac:dyDescent="0.25">
      <c r="B270" s="4" t="s">
        <v>459</v>
      </c>
      <c r="C270" s="15">
        <v>6</v>
      </c>
    </row>
    <row r="271" spans="2:3" ht="20.100000000000001" customHeight="1" thickBot="1" x14ac:dyDescent="0.25">
      <c r="B271" s="4" t="s">
        <v>460</v>
      </c>
      <c r="C271" s="15">
        <v>11</v>
      </c>
    </row>
    <row r="272" spans="2:3" ht="20.100000000000001" customHeight="1" thickBot="1" x14ac:dyDescent="0.25">
      <c r="B272" s="4" t="s">
        <v>461</v>
      </c>
      <c r="C272" s="15">
        <v>10</v>
      </c>
    </row>
    <row r="273" spans="2:3" ht="20.100000000000001" customHeight="1" thickBot="1" x14ac:dyDescent="0.25">
      <c r="B273" s="4" t="s">
        <v>196</v>
      </c>
      <c r="C273" s="15">
        <v>57</v>
      </c>
    </row>
    <row r="274" spans="2:3" ht="20.100000000000001" customHeight="1" thickBot="1" x14ac:dyDescent="0.25">
      <c r="B274" s="4" t="s">
        <v>462</v>
      </c>
      <c r="C274" s="15">
        <v>1</v>
      </c>
    </row>
    <row r="275" spans="2:3" ht="20.100000000000001" customHeight="1" thickBot="1" x14ac:dyDescent="0.25">
      <c r="B275" s="4" t="s">
        <v>463</v>
      </c>
      <c r="C275" s="15">
        <v>2</v>
      </c>
    </row>
    <row r="276" spans="2:3" ht="20.100000000000001" customHeight="1" thickBot="1" x14ac:dyDescent="0.25">
      <c r="B276" s="4" t="s">
        <v>464</v>
      </c>
      <c r="C276" s="15">
        <v>2</v>
      </c>
    </row>
    <row r="277" spans="2:3" ht="20.100000000000001" customHeight="1" thickBot="1" x14ac:dyDescent="0.25">
      <c r="B277" s="4" t="s">
        <v>465</v>
      </c>
      <c r="C277" s="15">
        <v>6</v>
      </c>
    </row>
    <row r="278" spans="2:3" ht="20.100000000000001" customHeight="1" thickBot="1" x14ac:dyDescent="0.25">
      <c r="B278" s="4" t="s">
        <v>466</v>
      </c>
      <c r="C278" s="15">
        <v>20</v>
      </c>
    </row>
    <row r="279" spans="2:3" ht="20.100000000000001" customHeight="1" thickBot="1" x14ac:dyDescent="0.25">
      <c r="B279" s="4" t="s">
        <v>467</v>
      </c>
      <c r="C279" s="15">
        <v>2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0</v>
      </c>
    </row>
    <row r="282" spans="2:3" ht="20.100000000000001" customHeight="1" thickBot="1" x14ac:dyDescent="0.25">
      <c r="B282" s="4" t="s">
        <v>197</v>
      </c>
      <c r="C282" s="15">
        <v>19</v>
      </c>
    </row>
    <row r="283" spans="2:3" ht="20.100000000000001" customHeight="1" thickBot="1" x14ac:dyDescent="0.25">
      <c r="B283" s="4" t="s">
        <v>470</v>
      </c>
      <c r="C283" s="15">
        <v>9</v>
      </c>
    </row>
    <row r="284" spans="2:3" ht="20.100000000000001" customHeight="1" thickBot="1" x14ac:dyDescent="0.25">
      <c r="B284" s="4" t="s">
        <v>471</v>
      </c>
      <c r="C284" s="15">
        <v>0</v>
      </c>
    </row>
    <row r="285" spans="2:3" ht="20.100000000000001" customHeight="1" thickBot="1" x14ac:dyDescent="0.25">
      <c r="B285" s="4" t="s">
        <v>472</v>
      </c>
      <c r="C285" s="15">
        <v>49</v>
      </c>
    </row>
    <row r="286" spans="2:3" ht="20.100000000000001" customHeight="1" thickBot="1" x14ac:dyDescent="0.25">
      <c r="B286" s="4" t="s">
        <v>473</v>
      </c>
      <c r="C286" s="15">
        <v>8</v>
      </c>
    </row>
    <row r="287" spans="2:3" ht="20.100000000000001" customHeight="1" thickBot="1" x14ac:dyDescent="0.25">
      <c r="B287" s="4" t="s">
        <v>198</v>
      </c>
      <c r="C287" s="15">
        <v>10</v>
      </c>
    </row>
    <row r="288" spans="2:3" ht="20.100000000000001" customHeight="1" thickBot="1" x14ac:dyDescent="0.25">
      <c r="B288" s="4" t="s">
        <v>474</v>
      </c>
      <c r="C288" s="15">
        <v>48</v>
      </c>
    </row>
    <row r="289" spans="2:3" ht="20.100000000000001" customHeight="1" thickBot="1" x14ac:dyDescent="0.25">
      <c r="B289" s="4" t="s">
        <v>643</v>
      </c>
      <c r="C289" s="15">
        <v>6</v>
      </c>
    </row>
    <row r="290" spans="2:3" ht="20.100000000000001" customHeight="1" thickBot="1" x14ac:dyDescent="0.25">
      <c r="B290" s="4" t="s">
        <v>475</v>
      </c>
      <c r="C290" s="15">
        <v>8</v>
      </c>
    </row>
    <row r="291" spans="2:3" ht="20.100000000000001" customHeight="1" thickBot="1" x14ac:dyDescent="0.25">
      <c r="B291" s="4" t="s">
        <v>476</v>
      </c>
      <c r="C291" s="15">
        <v>10</v>
      </c>
    </row>
    <row r="292" spans="2:3" ht="20.100000000000001" customHeight="1" thickBot="1" x14ac:dyDescent="0.25">
      <c r="B292" s="4" t="s">
        <v>477</v>
      </c>
      <c r="C292" s="15">
        <v>43</v>
      </c>
    </row>
    <row r="293" spans="2:3" ht="20.100000000000001" customHeight="1" thickBot="1" x14ac:dyDescent="0.25">
      <c r="B293" s="4" t="s">
        <v>478</v>
      </c>
      <c r="C293" s="15">
        <v>28</v>
      </c>
    </row>
    <row r="294" spans="2:3" ht="20.100000000000001" customHeight="1" thickBot="1" x14ac:dyDescent="0.25">
      <c r="B294" s="4" t="s">
        <v>479</v>
      </c>
      <c r="C294" s="15">
        <v>15</v>
      </c>
    </row>
    <row r="295" spans="2:3" ht="20.100000000000001" customHeight="1" thickBot="1" x14ac:dyDescent="0.25">
      <c r="B295" s="4" t="s">
        <v>480</v>
      </c>
      <c r="C295" s="15">
        <v>16</v>
      </c>
    </row>
    <row r="296" spans="2:3" ht="20.100000000000001" customHeight="1" thickBot="1" x14ac:dyDescent="0.25">
      <c r="B296" s="4" t="s">
        <v>481</v>
      </c>
      <c r="C296" s="15">
        <v>3</v>
      </c>
    </row>
    <row r="297" spans="2:3" ht="20.100000000000001" customHeight="1" thickBot="1" x14ac:dyDescent="0.25">
      <c r="B297" s="4" t="s">
        <v>482</v>
      </c>
      <c r="C297" s="15">
        <v>64</v>
      </c>
    </row>
    <row r="298" spans="2:3" ht="20.100000000000001" customHeight="1" thickBot="1" x14ac:dyDescent="0.25">
      <c r="B298" s="4" t="s">
        <v>483</v>
      </c>
      <c r="C298" s="15">
        <v>55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10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49</v>
      </c>
    </row>
    <row r="303" spans="2:3" ht="20.100000000000001" customHeight="1" thickBot="1" x14ac:dyDescent="0.25">
      <c r="B303" s="4" t="s">
        <v>488</v>
      </c>
      <c r="C303" s="15">
        <v>21</v>
      </c>
    </row>
    <row r="304" spans="2:3" ht="20.100000000000001" customHeight="1" thickBot="1" x14ac:dyDescent="0.25">
      <c r="B304" s="4" t="s">
        <v>489</v>
      </c>
      <c r="C304" s="15">
        <v>56</v>
      </c>
    </row>
    <row r="305" spans="2:3" ht="20.100000000000001" customHeight="1" thickBot="1" x14ac:dyDescent="0.25">
      <c r="B305" s="4" t="s">
        <v>490</v>
      </c>
      <c r="C305" s="15">
        <v>6</v>
      </c>
    </row>
    <row r="306" spans="2:3" ht="20.100000000000001" customHeight="1" thickBot="1" x14ac:dyDescent="0.25">
      <c r="B306" s="4" t="s">
        <v>644</v>
      </c>
      <c r="C306" s="15">
        <v>19</v>
      </c>
    </row>
    <row r="307" spans="2:3" ht="20.100000000000001" customHeight="1" thickBot="1" x14ac:dyDescent="0.25">
      <c r="B307" s="4" t="s">
        <v>491</v>
      </c>
      <c r="C307" s="15">
        <v>28</v>
      </c>
    </row>
    <row r="308" spans="2:3" ht="20.100000000000001" customHeight="1" thickBot="1" x14ac:dyDescent="0.25">
      <c r="B308" s="4" t="s">
        <v>492</v>
      </c>
      <c r="C308" s="15">
        <v>18</v>
      </c>
    </row>
    <row r="309" spans="2:3" ht="20.100000000000001" customHeight="1" thickBot="1" x14ac:dyDescent="0.25">
      <c r="B309" s="4" t="s">
        <v>493</v>
      </c>
      <c r="C309" s="15">
        <v>13</v>
      </c>
    </row>
    <row r="310" spans="2:3" ht="20.100000000000001" customHeight="1" thickBot="1" x14ac:dyDescent="0.25">
      <c r="B310" s="4" t="s">
        <v>494</v>
      </c>
      <c r="C310" s="15">
        <v>10</v>
      </c>
    </row>
    <row r="311" spans="2:3" ht="20.100000000000001" customHeight="1" thickBot="1" x14ac:dyDescent="0.25">
      <c r="B311" s="4" t="s">
        <v>495</v>
      </c>
      <c r="C311" s="15">
        <v>20</v>
      </c>
    </row>
    <row r="312" spans="2:3" ht="20.100000000000001" customHeight="1" thickBot="1" x14ac:dyDescent="0.25">
      <c r="B312" s="4" t="s">
        <v>496</v>
      </c>
      <c r="C312" s="15">
        <v>5</v>
      </c>
    </row>
    <row r="313" spans="2:3" ht="20.100000000000001" customHeight="1" thickBot="1" x14ac:dyDescent="0.25">
      <c r="B313" s="4" t="s">
        <v>497</v>
      </c>
      <c r="C313" s="15">
        <v>15</v>
      </c>
    </row>
    <row r="314" spans="2:3" ht="20.100000000000001" customHeight="1" thickBot="1" x14ac:dyDescent="0.25">
      <c r="B314" s="4" t="s">
        <v>498</v>
      </c>
      <c r="C314" s="15">
        <v>26</v>
      </c>
    </row>
    <row r="315" spans="2:3" ht="20.100000000000001" customHeight="1" thickBot="1" x14ac:dyDescent="0.25">
      <c r="B315" s="4" t="s">
        <v>499</v>
      </c>
      <c r="C315" s="15">
        <v>3</v>
      </c>
    </row>
    <row r="316" spans="2:3" ht="20.100000000000001" customHeight="1" thickBot="1" x14ac:dyDescent="0.25">
      <c r="B316" s="4" t="s">
        <v>500</v>
      </c>
      <c r="C316" s="15">
        <v>17</v>
      </c>
    </row>
    <row r="317" spans="2:3" ht="20.100000000000001" customHeight="1" thickBot="1" x14ac:dyDescent="0.25">
      <c r="B317" s="4" t="s">
        <v>501</v>
      </c>
      <c r="C317" s="15">
        <v>7</v>
      </c>
    </row>
    <row r="318" spans="2:3" ht="20.100000000000001" customHeight="1" thickBot="1" x14ac:dyDescent="0.25">
      <c r="B318" s="4" t="s">
        <v>502</v>
      </c>
      <c r="C318" s="15">
        <v>4</v>
      </c>
    </row>
    <row r="319" spans="2:3" ht="20.100000000000001" customHeight="1" thickBot="1" x14ac:dyDescent="0.25">
      <c r="B319" s="4" t="s">
        <v>503</v>
      </c>
      <c r="C319" s="15">
        <v>13</v>
      </c>
    </row>
    <row r="320" spans="2:3" ht="20.100000000000001" customHeight="1" thickBot="1" x14ac:dyDescent="0.25">
      <c r="B320" s="4" t="s">
        <v>504</v>
      </c>
      <c r="C320" s="15">
        <v>18</v>
      </c>
    </row>
    <row r="321" spans="2:3" ht="20.100000000000001" customHeight="1" thickBot="1" x14ac:dyDescent="0.25">
      <c r="B321" s="4" t="s">
        <v>505</v>
      </c>
      <c r="C321" s="15">
        <v>2</v>
      </c>
    </row>
    <row r="322" spans="2:3" ht="20.100000000000001" customHeight="1" thickBot="1" x14ac:dyDescent="0.25">
      <c r="B322" s="4" t="s">
        <v>506</v>
      </c>
      <c r="C322" s="15">
        <v>0</v>
      </c>
    </row>
    <row r="323" spans="2:3" ht="20.100000000000001" customHeight="1" thickBot="1" x14ac:dyDescent="0.25">
      <c r="B323" s="4" t="s">
        <v>507</v>
      </c>
      <c r="C323" s="15">
        <v>3</v>
      </c>
    </row>
    <row r="324" spans="2:3" ht="20.100000000000001" customHeight="1" thickBot="1" x14ac:dyDescent="0.25">
      <c r="B324" s="4" t="s">
        <v>508</v>
      </c>
      <c r="C324" s="15">
        <v>5</v>
      </c>
    </row>
    <row r="325" spans="2:3" ht="20.100000000000001" customHeight="1" thickBot="1" x14ac:dyDescent="0.25">
      <c r="B325" s="4" t="s">
        <v>199</v>
      </c>
      <c r="C325" s="15">
        <v>38</v>
      </c>
    </row>
    <row r="326" spans="2:3" ht="20.100000000000001" customHeight="1" thickBot="1" x14ac:dyDescent="0.25">
      <c r="B326" s="4" t="s">
        <v>509</v>
      </c>
      <c r="C326" s="15">
        <v>4</v>
      </c>
    </row>
    <row r="327" spans="2:3" ht="20.100000000000001" customHeight="1" thickBot="1" x14ac:dyDescent="0.25">
      <c r="B327" s="4" t="s">
        <v>510</v>
      </c>
      <c r="C327" s="15">
        <v>11</v>
      </c>
    </row>
    <row r="328" spans="2:3" ht="20.100000000000001" customHeight="1" thickBot="1" x14ac:dyDescent="0.25">
      <c r="B328" s="4" t="s">
        <v>511</v>
      </c>
      <c r="C328" s="15">
        <v>4</v>
      </c>
    </row>
    <row r="329" spans="2:3" ht="20.100000000000001" customHeight="1" thickBot="1" x14ac:dyDescent="0.25">
      <c r="B329" s="4" t="s">
        <v>512</v>
      </c>
      <c r="C329" s="15">
        <v>5</v>
      </c>
    </row>
    <row r="330" spans="2:3" ht="20.100000000000001" customHeight="1" thickBot="1" x14ac:dyDescent="0.25">
      <c r="B330" s="4" t="s">
        <v>513</v>
      </c>
      <c r="C330" s="15">
        <v>4</v>
      </c>
    </row>
    <row r="331" spans="2:3" ht="20.100000000000001" customHeight="1" thickBot="1" x14ac:dyDescent="0.25">
      <c r="B331" s="4" t="s">
        <v>514</v>
      </c>
      <c r="C331" s="15">
        <v>8</v>
      </c>
    </row>
    <row r="332" spans="2:3" ht="20.100000000000001" customHeight="1" thickBot="1" x14ac:dyDescent="0.25">
      <c r="B332" s="4" t="s">
        <v>515</v>
      </c>
      <c r="C332" s="15">
        <v>1</v>
      </c>
    </row>
    <row r="333" spans="2:3" ht="20.100000000000001" customHeight="1" thickBot="1" x14ac:dyDescent="0.25">
      <c r="B333" s="4" t="s">
        <v>516</v>
      </c>
      <c r="C333" s="15">
        <v>2</v>
      </c>
    </row>
    <row r="334" spans="2:3" ht="20.100000000000001" customHeight="1" thickBot="1" x14ac:dyDescent="0.25">
      <c r="B334" s="4" t="s">
        <v>517</v>
      </c>
      <c r="C334" s="15">
        <v>1</v>
      </c>
    </row>
    <row r="335" spans="2:3" ht="20.100000000000001" customHeight="1" thickBot="1" x14ac:dyDescent="0.25">
      <c r="B335" s="4" t="s">
        <v>200</v>
      </c>
      <c r="C335" s="15">
        <v>20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2</v>
      </c>
    </row>
    <row r="338" spans="2:3" ht="20.100000000000001" customHeight="1" thickBot="1" x14ac:dyDescent="0.25">
      <c r="B338" s="4" t="s">
        <v>520</v>
      </c>
      <c r="C338" s="15">
        <v>13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4</v>
      </c>
    </row>
    <row r="343" spans="2:3" ht="20.100000000000001" customHeight="1" thickBot="1" x14ac:dyDescent="0.25">
      <c r="B343" s="4" t="s">
        <v>525</v>
      </c>
      <c r="C343" s="15">
        <v>15</v>
      </c>
    </row>
    <row r="344" spans="2:3" ht="20.100000000000001" customHeight="1" thickBot="1" x14ac:dyDescent="0.25">
      <c r="B344" s="4" t="s">
        <v>526</v>
      </c>
      <c r="C344" s="15">
        <v>8</v>
      </c>
    </row>
    <row r="345" spans="2:3" ht="20.100000000000001" customHeight="1" thickBot="1" x14ac:dyDescent="0.25">
      <c r="B345" s="4" t="s">
        <v>201</v>
      </c>
      <c r="C345" s="15">
        <v>26</v>
      </c>
    </row>
    <row r="346" spans="2:3" ht="20.100000000000001" customHeight="1" thickBot="1" x14ac:dyDescent="0.25">
      <c r="B346" s="4" t="s">
        <v>527</v>
      </c>
      <c r="C346" s="15">
        <v>1</v>
      </c>
    </row>
    <row r="347" spans="2:3" ht="20.100000000000001" customHeight="1" thickBot="1" x14ac:dyDescent="0.25">
      <c r="B347" s="4" t="s">
        <v>528</v>
      </c>
      <c r="C347" s="15">
        <v>5</v>
      </c>
    </row>
    <row r="348" spans="2:3" ht="20.100000000000001" customHeight="1" thickBot="1" x14ac:dyDescent="0.25">
      <c r="B348" s="4" t="s">
        <v>529</v>
      </c>
      <c r="C348" s="15">
        <v>0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0</v>
      </c>
    </row>
    <row r="351" spans="2:3" ht="20.100000000000001" customHeight="1" thickBot="1" x14ac:dyDescent="0.25">
      <c r="B351" s="4" t="s">
        <v>532</v>
      </c>
      <c r="C351" s="15">
        <v>3</v>
      </c>
    </row>
    <row r="352" spans="2:3" ht="20.100000000000001" customHeight="1" thickBot="1" x14ac:dyDescent="0.25">
      <c r="B352" s="4" t="s">
        <v>533</v>
      </c>
      <c r="C352" s="15">
        <v>1</v>
      </c>
    </row>
    <row r="353" spans="2:3" ht="20.100000000000001" customHeight="1" thickBot="1" x14ac:dyDescent="0.25">
      <c r="B353" s="4" t="s">
        <v>534</v>
      </c>
      <c r="C353" s="15">
        <v>3</v>
      </c>
    </row>
    <row r="354" spans="2:3" ht="20.100000000000001" customHeight="1" thickBot="1" x14ac:dyDescent="0.25">
      <c r="B354" s="4" t="s">
        <v>535</v>
      </c>
      <c r="C354" s="15">
        <v>0</v>
      </c>
    </row>
    <row r="355" spans="2:3" ht="20.100000000000001" customHeight="1" thickBot="1" x14ac:dyDescent="0.25">
      <c r="B355" s="4" t="s">
        <v>536</v>
      </c>
      <c r="C355" s="15">
        <v>0</v>
      </c>
    </row>
    <row r="356" spans="2:3" ht="20.100000000000001" customHeight="1" thickBot="1" x14ac:dyDescent="0.25">
      <c r="B356" s="4" t="s">
        <v>537</v>
      </c>
      <c r="C356" s="15">
        <v>1</v>
      </c>
    </row>
    <row r="357" spans="2:3" ht="20.100000000000001" customHeight="1" thickBot="1" x14ac:dyDescent="0.25">
      <c r="B357" s="4" t="s">
        <v>538</v>
      </c>
      <c r="C357" s="15">
        <v>0</v>
      </c>
    </row>
    <row r="358" spans="2:3" ht="20.100000000000001" customHeight="1" thickBot="1" x14ac:dyDescent="0.25">
      <c r="B358" s="4" t="s">
        <v>202</v>
      </c>
      <c r="C358" s="15">
        <v>1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1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16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0</v>
      </c>
    </row>
    <row r="371" spans="2:3" ht="20.100000000000001" customHeight="1" thickBot="1" x14ac:dyDescent="0.25">
      <c r="B371" s="4" t="s">
        <v>548</v>
      </c>
      <c r="C371" s="15">
        <v>1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6</v>
      </c>
    </row>
    <row r="375" spans="2:3" ht="20.100000000000001" customHeight="1" thickBot="1" x14ac:dyDescent="0.25">
      <c r="B375" s="4" t="s">
        <v>552</v>
      </c>
      <c r="C375" s="15">
        <v>1</v>
      </c>
    </row>
    <row r="376" spans="2:3" ht="20.100000000000001" customHeight="1" thickBot="1" x14ac:dyDescent="0.25">
      <c r="B376" s="4" t="s">
        <v>553</v>
      </c>
      <c r="C376" s="15">
        <v>24</v>
      </c>
    </row>
    <row r="377" spans="2:3" ht="20.100000000000001" customHeight="1" thickBot="1" x14ac:dyDescent="0.25">
      <c r="B377" s="4" t="s">
        <v>204</v>
      </c>
      <c r="C377" s="15">
        <v>16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1</v>
      </c>
    </row>
    <row r="380" spans="2:3" ht="20.100000000000001" customHeight="1" thickBot="1" x14ac:dyDescent="0.25">
      <c r="B380" s="4" t="s">
        <v>556</v>
      </c>
      <c r="C380" s="15">
        <v>6</v>
      </c>
    </row>
    <row r="381" spans="2:3" ht="20.100000000000001" customHeight="1" thickBot="1" x14ac:dyDescent="0.25">
      <c r="B381" s="4" t="s">
        <v>557</v>
      </c>
      <c r="C381" s="15">
        <v>3</v>
      </c>
    </row>
    <row r="382" spans="2:3" ht="20.100000000000001" customHeight="1" thickBot="1" x14ac:dyDescent="0.25">
      <c r="B382" s="4" t="s">
        <v>558</v>
      </c>
      <c r="C382" s="15">
        <v>0</v>
      </c>
    </row>
    <row r="383" spans="2:3" ht="20.100000000000001" customHeight="1" thickBot="1" x14ac:dyDescent="0.25">
      <c r="B383" s="4" t="s">
        <v>559</v>
      </c>
      <c r="C383" s="15">
        <v>11</v>
      </c>
    </row>
    <row r="384" spans="2:3" ht="20.100000000000001" customHeight="1" thickBot="1" x14ac:dyDescent="0.25">
      <c r="B384" s="4" t="s">
        <v>647</v>
      </c>
      <c r="C384" s="15">
        <v>3</v>
      </c>
    </row>
    <row r="385" spans="2:3" ht="20.100000000000001" customHeight="1" thickBot="1" x14ac:dyDescent="0.25">
      <c r="B385" s="4" t="s">
        <v>560</v>
      </c>
      <c r="C385" s="15">
        <v>0</v>
      </c>
    </row>
    <row r="386" spans="2:3" ht="20.100000000000001" customHeight="1" thickBot="1" x14ac:dyDescent="0.25">
      <c r="B386" s="4" t="s">
        <v>561</v>
      </c>
      <c r="C386" s="15">
        <v>5</v>
      </c>
    </row>
    <row r="387" spans="2:3" ht="20.100000000000001" customHeight="1" thickBot="1" x14ac:dyDescent="0.25">
      <c r="B387" s="4" t="s">
        <v>562</v>
      </c>
      <c r="C387" s="15">
        <v>0</v>
      </c>
    </row>
    <row r="388" spans="2:3" ht="20.100000000000001" customHeight="1" thickBot="1" x14ac:dyDescent="0.25">
      <c r="B388" s="4" t="s">
        <v>563</v>
      </c>
      <c r="C388" s="15">
        <v>12</v>
      </c>
    </row>
    <row r="389" spans="2:3" ht="20.100000000000001" customHeight="1" thickBot="1" x14ac:dyDescent="0.25">
      <c r="B389" s="4" t="s">
        <v>564</v>
      </c>
      <c r="C389" s="15">
        <v>7</v>
      </c>
    </row>
    <row r="390" spans="2:3" ht="20.100000000000001" customHeight="1" thickBot="1" x14ac:dyDescent="0.25">
      <c r="B390" s="4" t="s">
        <v>565</v>
      </c>
      <c r="C390" s="15">
        <v>2</v>
      </c>
    </row>
    <row r="391" spans="2:3" ht="20.100000000000001" customHeight="1" thickBot="1" x14ac:dyDescent="0.25">
      <c r="B391" s="4" t="s">
        <v>566</v>
      </c>
      <c r="C391" s="15">
        <v>12</v>
      </c>
    </row>
    <row r="392" spans="2:3" ht="20.100000000000001" customHeight="1" thickBot="1" x14ac:dyDescent="0.25">
      <c r="B392" s="4" t="s">
        <v>567</v>
      </c>
      <c r="C392" s="15">
        <v>4</v>
      </c>
    </row>
    <row r="393" spans="2:3" ht="20.100000000000001" customHeight="1" thickBot="1" x14ac:dyDescent="0.25">
      <c r="B393" s="4" t="s">
        <v>568</v>
      </c>
      <c r="C393" s="15">
        <v>4</v>
      </c>
    </row>
    <row r="394" spans="2:3" ht="20.100000000000001" customHeight="1" thickBot="1" x14ac:dyDescent="0.25">
      <c r="B394" s="4" t="s">
        <v>569</v>
      </c>
      <c r="C394" s="15">
        <v>1</v>
      </c>
    </row>
    <row r="395" spans="2:3" ht="20.100000000000001" customHeight="1" thickBot="1" x14ac:dyDescent="0.25">
      <c r="B395" s="4" t="s">
        <v>570</v>
      </c>
      <c r="C395" s="15">
        <v>9</v>
      </c>
    </row>
    <row r="396" spans="2:3" ht="20.100000000000001" customHeight="1" thickBot="1" x14ac:dyDescent="0.25">
      <c r="B396" s="4" t="s">
        <v>571</v>
      </c>
      <c r="C396" s="15">
        <v>13</v>
      </c>
    </row>
    <row r="397" spans="2:3" ht="20.100000000000001" customHeight="1" thickBot="1" x14ac:dyDescent="0.25">
      <c r="B397" s="4" t="s">
        <v>205</v>
      </c>
      <c r="C397" s="15">
        <v>38</v>
      </c>
    </row>
    <row r="398" spans="2:3" ht="20.100000000000001" customHeight="1" thickBot="1" x14ac:dyDescent="0.25">
      <c r="B398" s="4" t="s">
        <v>572</v>
      </c>
      <c r="C398" s="15">
        <v>9</v>
      </c>
    </row>
    <row r="399" spans="2:3" ht="20.100000000000001" customHeight="1" thickBot="1" x14ac:dyDescent="0.25">
      <c r="B399" s="4" t="s">
        <v>573</v>
      </c>
      <c r="C399" s="15">
        <v>8</v>
      </c>
    </row>
    <row r="400" spans="2:3" ht="20.100000000000001" customHeight="1" thickBot="1" x14ac:dyDescent="0.25">
      <c r="B400" s="4" t="s">
        <v>574</v>
      </c>
      <c r="C400" s="15">
        <v>14</v>
      </c>
    </row>
    <row r="401" spans="2:3" ht="20.100000000000001" customHeight="1" thickBot="1" x14ac:dyDescent="0.25">
      <c r="B401" s="4" t="s">
        <v>575</v>
      </c>
      <c r="C401" s="15">
        <v>21</v>
      </c>
    </row>
    <row r="402" spans="2:3" ht="20.100000000000001" customHeight="1" thickBot="1" x14ac:dyDescent="0.25">
      <c r="B402" s="4" t="s">
        <v>576</v>
      </c>
      <c r="C402" s="15">
        <v>8</v>
      </c>
    </row>
    <row r="403" spans="2:3" ht="20.100000000000001" customHeight="1" thickBot="1" x14ac:dyDescent="0.25">
      <c r="B403" s="4" t="s">
        <v>577</v>
      </c>
      <c r="C403" s="15">
        <v>2</v>
      </c>
    </row>
    <row r="404" spans="2:3" ht="20.100000000000001" customHeight="1" thickBot="1" x14ac:dyDescent="0.25">
      <c r="B404" s="4" t="s">
        <v>578</v>
      </c>
      <c r="C404" s="15">
        <v>11</v>
      </c>
    </row>
    <row r="405" spans="2:3" ht="20.100000000000001" customHeight="1" thickBot="1" x14ac:dyDescent="0.25">
      <c r="B405" s="4" t="s">
        <v>579</v>
      </c>
      <c r="C405" s="15">
        <v>8</v>
      </c>
    </row>
    <row r="406" spans="2:3" ht="20.100000000000001" customHeight="1" thickBot="1" x14ac:dyDescent="0.25">
      <c r="B406" s="4" t="s">
        <v>580</v>
      </c>
      <c r="C406" s="15">
        <v>6</v>
      </c>
    </row>
    <row r="407" spans="2:3" ht="20.100000000000001" customHeight="1" thickBot="1" x14ac:dyDescent="0.25">
      <c r="B407" s="4" t="s">
        <v>581</v>
      </c>
      <c r="C407" s="15">
        <v>3</v>
      </c>
    </row>
    <row r="408" spans="2:3" ht="20.100000000000001" customHeight="1" thickBot="1" x14ac:dyDescent="0.25">
      <c r="B408" s="4" t="s">
        <v>582</v>
      </c>
      <c r="C408" s="15">
        <v>6</v>
      </c>
    </row>
    <row r="409" spans="2:3" ht="20.100000000000001" customHeight="1" thickBot="1" x14ac:dyDescent="0.25">
      <c r="B409" s="4" t="s">
        <v>583</v>
      </c>
      <c r="C409" s="15">
        <v>63</v>
      </c>
    </row>
    <row r="410" spans="2:3" ht="20.100000000000001" customHeight="1" thickBot="1" x14ac:dyDescent="0.25">
      <c r="B410" s="4" t="s">
        <v>584</v>
      </c>
      <c r="C410" s="15">
        <v>8</v>
      </c>
    </row>
    <row r="411" spans="2:3" ht="20.100000000000001" customHeight="1" thickBot="1" x14ac:dyDescent="0.25">
      <c r="B411" s="4" t="s">
        <v>585</v>
      </c>
      <c r="C411" s="15">
        <v>43</v>
      </c>
    </row>
    <row r="412" spans="2:3" ht="20.100000000000001" customHeight="1" thickBot="1" x14ac:dyDescent="0.25">
      <c r="B412" s="4" t="s">
        <v>586</v>
      </c>
      <c r="C412" s="15">
        <v>9</v>
      </c>
    </row>
    <row r="413" spans="2:3" ht="20.100000000000001" customHeight="1" thickBot="1" x14ac:dyDescent="0.25">
      <c r="B413" s="4" t="s">
        <v>206</v>
      </c>
      <c r="C413" s="15">
        <v>106</v>
      </c>
    </row>
    <row r="414" spans="2:3" ht="20.100000000000001" customHeight="1" thickBot="1" x14ac:dyDescent="0.25">
      <c r="B414" s="4" t="s">
        <v>587</v>
      </c>
      <c r="C414" s="15">
        <v>8</v>
      </c>
    </row>
    <row r="415" spans="2:3" ht="20.100000000000001" customHeight="1" thickBot="1" x14ac:dyDescent="0.25">
      <c r="B415" s="4" t="s">
        <v>588</v>
      </c>
      <c r="C415" s="15">
        <v>34</v>
      </c>
    </row>
    <row r="416" spans="2:3" ht="20.100000000000001" customHeight="1" thickBot="1" x14ac:dyDescent="0.25">
      <c r="B416" s="4" t="s">
        <v>589</v>
      </c>
      <c r="C416" s="15">
        <v>31</v>
      </c>
    </row>
    <row r="417" spans="2:3" ht="20.100000000000001" customHeight="1" thickBot="1" x14ac:dyDescent="0.25">
      <c r="B417" s="4" t="s">
        <v>590</v>
      </c>
      <c r="C417" s="15">
        <v>11</v>
      </c>
    </row>
    <row r="418" spans="2:3" ht="20.100000000000001" customHeight="1" thickBot="1" x14ac:dyDescent="0.25">
      <c r="B418" s="4" t="s">
        <v>591</v>
      </c>
      <c r="C418" s="15">
        <v>29</v>
      </c>
    </row>
    <row r="419" spans="2:3" ht="20.100000000000001" customHeight="1" thickBot="1" x14ac:dyDescent="0.25">
      <c r="B419" s="4" t="s">
        <v>592</v>
      </c>
      <c r="C419" s="15">
        <v>9</v>
      </c>
    </row>
    <row r="420" spans="2:3" ht="20.100000000000001" customHeight="1" thickBot="1" x14ac:dyDescent="0.25">
      <c r="B420" s="4" t="s">
        <v>593</v>
      </c>
      <c r="C420" s="15">
        <v>5</v>
      </c>
    </row>
    <row r="421" spans="2:3" ht="20.100000000000001" customHeight="1" thickBot="1" x14ac:dyDescent="0.25">
      <c r="B421" s="4" t="s">
        <v>594</v>
      </c>
      <c r="C421" s="15">
        <v>10</v>
      </c>
    </row>
    <row r="422" spans="2:3" ht="20.100000000000001" customHeight="1" thickBot="1" x14ac:dyDescent="0.25">
      <c r="B422" s="4" t="s">
        <v>595</v>
      </c>
      <c r="C422" s="15">
        <v>65</v>
      </c>
    </row>
    <row r="423" spans="2:3" ht="20.100000000000001" customHeight="1" thickBot="1" x14ac:dyDescent="0.25">
      <c r="B423" s="4" t="s">
        <v>596</v>
      </c>
      <c r="C423" s="15">
        <v>7</v>
      </c>
    </row>
    <row r="424" spans="2:3" ht="20.100000000000001" customHeight="1" thickBot="1" x14ac:dyDescent="0.25">
      <c r="B424" s="4" t="s">
        <v>597</v>
      </c>
      <c r="C424" s="15">
        <v>9</v>
      </c>
    </row>
    <row r="425" spans="2:3" ht="20.100000000000001" customHeight="1" thickBot="1" x14ac:dyDescent="0.25">
      <c r="B425" s="4" t="s">
        <v>598</v>
      </c>
      <c r="C425" s="15">
        <v>53</v>
      </c>
    </row>
    <row r="426" spans="2:3" ht="20.100000000000001" customHeight="1" thickBot="1" x14ac:dyDescent="0.25">
      <c r="B426" s="4" t="s">
        <v>599</v>
      </c>
      <c r="C426" s="15">
        <v>14</v>
      </c>
    </row>
    <row r="427" spans="2:3" ht="20.100000000000001" customHeight="1" thickBot="1" x14ac:dyDescent="0.25">
      <c r="B427" s="4" t="s">
        <v>600</v>
      </c>
      <c r="C427" s="15">
        <v>1</v>
      </c>
    </row>
    <row r="428" spans="2:3" ht="20.100000000000001" customHeight="1" thickBot="1" x14ac:dyDescent="0.25">
      <c r="B428" s="4" t="s">
        <v>601</v>
      </c>
      <c r="C428" s="15">
        <v>6</v>
      </c>
    </row>
    <row r="429" spans="2:3" ht="20.100000000000001" customHeight="1" thickBot="1" x14ac:dyDescent="0.25">
      <c r="B429" s="4" t="s">
        <v>602</v>
      </c>
      <c r="C429" s="15">
        <v>2</v>
      </c>
    </row>
    <row r="430" spans="2:3" ht="20.100000000000001" customHeight="1" thickBot="1" x14ac:dyDescent="0.25">
      <c r="B430" s="4" t="s">
        <v>603</v>
      </c>
      <c r="C430" s="15">
        <v>27</v>
      </c>
    </row>
    <row r="431" spans="2:3" ht="20.100000000000001" customHeight="1" thickBot="1" x14ac:dyDescent="0.25">
      <c r="B431" s="4" t="s">
        <v>604</v>
      </c>
      <c r="C431" s="15">
        <v>19</v>
      </c>
    </row>
    <row r="432" spans="2:3" ht="20.100000000000001" customHeight="1" thickBot="1" x14ac:dyDescent="0.25">
      <c r="B432" s="4" t="s">
        <v>605</v>
      </c>
      <c r="C432" s="15">
        <v>12</v>
      </c>
    </row>
    <row r="433" spans="2:3" ht="20.100000000000001" customHeight="1" thickBot="1" x14ac:dyDescent="0.25">
      <c r="B433" s="4" t="s">
        <v>606</v>
      </c>
      <c r="C433" s="15">
        <v>40</v>
      </c>
    </row>
    <row r="434" spans="2:3" ht="20.100000000000001" customHeight="1" thickBot="1" x14ac:dyDescent="0.25">
      <c r="B434" s="4" t="s">
        <v>607</v>
      </c>
      <c r="C434" s="15">
        <v>6</v>
      </c>
    </row>
    <row r="435" spans="2:3" ht="20.100000000000001" customHeight="1" thickBot="1" x14ac:dyDescent="0.25">
      <c r="B435" s="4" t="s">
        <v>608</v>
      </c>
      <c r="C435" s="15">
        <v>82</v>
      </c>
    </row>
    <row r="436" spans="2:3" ht="20.100000000000001" customHeight="1" thickBot="1" x14ac:dyDescent="0.25">
      <c r="B436" s="4" t="s">
        <v>609</v>
      </c>
      <c r="C436" s="15">
        <v>0</v>
      </c>
    </row>
    <row r="437" spans="2:3" ht="20.100000000000001" customHeight="1" thickBot="1" x14ac:dyDescent="0.25">
      <c r="B437" s="4" t="s">
        <v>610</v>
      </c>
      <c r="C437" s="15">
        <v>12</v>
      </c>
    </row>
    <row r="438" spans="2:3" ht="20.100000000000001" customHeight="1" thickBot="1" x14ac:dyDescent="0.25">
      <c r="B438" s="4" t="s">
        <v>611</v>
      </c>
      <c r="C438" s="15">
        <v>4</v>
      </c>
    </row>
    <row r="439" spans="2:3" ht="20.100000000000001" customHeight="1" thickBot="1" x14ac:dyDescent="0.25">
      <c r="B439" s="4" t="s">
        <v>612</v>
      </c>
      <c r="C439" s="15">
        <v>6</v>
      </c>
    </row>
    <row r="440" spans="2:3" ht="20.100000000000001" customHeight="1" thickBot="1" x14ac:dyDescent="0.25">
      <c r="B440" s="4" t="s">
        <v>613</v>
      </c>
      <c r="C440" s="15">
        <v>31</v>
      </c>
    </row>
    <row r="441" spans="2:3" ht="20.100000000000001" customHeight="1" thickBot="1" x14ac:dyDescent="0.25">
      <c r="B441" s="7" t="s">
        <v>207</v>
      </c>
      <c r="C441" s="47">
        <f>SUM(C10:C440)</f>
        <v>4800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65</v>
      </c>
      <c r="D11" s="30">
        <v>23</v>
      </c>
      <c r="E11" s="30">
        <v>40</v>
      </c>
      <c r="F11" s="30">
        <v>2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65</v>
      </c>
      <c r="N11" s="30">
        <v>23</v>
      </c>
      <c r="O11" s="30">
        <v>40</v>
      </c>
      <c r="P11" s="30">
        <v>2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4</v>
      </c>
      <c r="D12" s="30">
        <v>1</v>
      </c>
      <c r="E12" s="30">
        <v>3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4</v>
      </c>
      <c r="N12" s="30">
        <v>1</v>
      </c>
      <c r="O12" s="30">
        <v>3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8</v>
      </c>
      <c r="D13" s="30">
        <v>3</v>
      </c>
      <c r="E13" s="30">
        <v>5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8</v>
      </c>
      <c r="N13" s="30">
        <v>3</v>
      </c>
      <c r="O13" s="30">
        <v>5</v>
      </c>
      <c r="P13" s="30">
        <v>0</v>
      </c>
      <c r="Q13" s="30">
        <v>0</v>
      </c>
    </row>
    <row r="14" spans="2:17" ht="20.100000000000001" customHeight="1" thickBot="1" x14ac:dyDescent="0.25">
      <c r="B14" s="4" t="s">
        <v>238</v>
      </c>
      <c r="C14" s="30">
        <v>19</v>
      </c>
      <c r="D14" s="30">
        <v>6</v>
      </c>
      <c r="E14" s="30">
        <v>11</v>
      </c>
      <c r="F14" s="30">
        <v>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19</v>
      </c>
      <c r="N14" s="30">
        <v>6</v>
      </c>
      <c r="O14" s="30">
        <v>11</v>
      </c>
      <c r="P14" s="30">
        <v>2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18</v>
      </c>
      <c r="D15" s="30">
        <v>10</v>
      </c>
      <c r="E15" s="30">
        <v>8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18</v>
      </c>
      <c r="N15" s="30">
        <v>10</v>
      </c>
      <c r="O15" s="30">
        <v>8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1</v>
      </c>
      <c r="D16" s="30">
        <v>0</v>
      </c>
      <c r="E16" s="30">
        <v>1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1</v>
      </c>
      <c r="N16" s="30">
        <v>0</v>
      </c>
      <c r="O16" s="30">
        <v>1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18</v>
      </c>
      <c r="D17" s="30">
        <v>3</v>
      </c>
      <c r="E17" s="30">
        <v>13</v>
      </c>
      <c r="F17" s="30">
        <v>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18</v>
      </c>
      <c r="N17" s="30">
        <v>3</v>
      </c>
      <c r="O17" s="30">
        <v>13</v>
      </c>
      <c r="P17" s="30">
        <v>2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4</v>
      </c>
      <c r="D18" s="30">
        <v>3</v>
      </c>
      <c r="E18" s="30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4</v>
      </c>
      <c r="N18" s="30">
        <v>3</v>
      </c>
      <c r="O18" s="30">
        <v>1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13</v>
      </c>
      <c r="D19" s="3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13</v>
      </c>
      <c r="N19" s="30">
        <v>13</v>
      </c>
      <c r="O19" s="30">
        <v>0</v>
      </c>
      <c r="P19" s="30">
        <v>0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7</v>
      </c>
      <c r="D20" s="30">
        <v>6</v>
      </c>
      <c r="E20" s="30">
        <v>0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7</v>
      </c>
      <c r="N20" s="30">
        <v>6</v>
      </c>
      <c r="O20" s="30">
        <v>0</v>
      </c>
      <c r="P20" s="30">
        <v>1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115</v>
      </c>
      <c r="D21" s="30">
        <v>93</v>
      </c>
      <c r="E21" s="30">
        <v>20</v>
      </c>
      <c r="F21" s="30">
        <v>1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115</v>
      </c>
      <c r="N21" s="30">
        <v>93</v>
      </c>
      <c r="O21" s="30">
        <v>20</v>
      </c>
      <c r="P21" s="30">
        <v>1</v>
      </c>
      <c r="Q21" s="30">
        <v>1</v>
      </c>
    </row>
    <row r="22" spans="2:17" ht="20.100000000000001" customHeight="1" thickBot="1" x14ac:dyDescent="0.25">
      <c r="B22" s="4" t="s">
        <v>169</v>
      </c>
      <c r="C22" s="30">
        <v>14</v>
      </c>
      <c r="D22" s="30">
        <v>11</v>
      </c>
      <c r="E22" s="30">
        <v>0</v>
      </c>
      <c r="F22" s="30">
        <v>3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14</v>
      </c>
      <c r="N22" s="30">
        <v>11</v>
      </c>
      <c r="O22" s="30">
        <v>0</v>
      </c>
      <c r="P22" s="30">
        <v>3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10</v>
      </c>
      <c r="D24" s="30">
        <v>8</v>
      </c>
      <c r="E24" s="30">
        <v>0</v>
      </c>
      <c r="F24" s="30">
        <v>2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10</v>
      </c>
      <c r="N24" s="30">
        <v>8</v>
      </c>
      <c r="O24" s="30">
        <v>0</v>
      </c>
      <c r="P24" s="30">
        <v>2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28</v>
      </c>
      <c r="D25" s="30">
        <v>23</v>
      </c>
      <c r="E25" s="30">
        <v>0</v>
      </c>
      <c r="F25" s="30">
        <v>5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28</v>
      </c>
      <c r="N25" s="30">
        <v>23</v>
      </c>
      <c r="O25" s="30">
        <v>0</v>
      </c>
      <c r="P25" s="30">
        <v>5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8</v>
      </c>
      <c r="D27" s="30">
        <v>6</v>
      </c>
      <c r="E27" s="30">
        <v>1</v>
      </c>
      <c r="F27" s="30">
        <v>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8</v>
      </c>
      <c r="N27" s="30">
        <v>6</v>
      </c>
      <c r="O27" s="30">
        <v>1</v>
      </c>
      <c r="P27" s="30">
        <v>1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12</v>
      </c>
      <c r="D28" s="30">
        <v>10</v>
      </c>
      <c r="E28" s="30">
        <v>0</v>
      </c>
      <c r="F28" s="30">
        <v>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12</v>
      </c>
      <c r="N28" s="30">
        <v>10</v>
      </c>
      <c r="O28" s="30">
        <v>0</v>
      </c>
      <c r="P28" s="30">
        <v>2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3</v>
      </c>
      <c r="D29" s="30">
        <v>2</v>
      </c>
      <c r="E29" s="30">
        <v>0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3</v>
      </c>
      <c r="N29" s="30">
        <v>2</v>
      </c>
      <c r="O29" s="30">
        <v>0</v>
      </c>
      <c r="P29" s="30">
        <v>1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17</v>
      </c>
      <c r="D30" s="30">
        <v>10</v>
      </c>
      <c r="E30" s="30">
        <v>4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17</v>
      </c>
      <c r="N30" s="30">
        <v>10</v>
      </c>
      <c r="O30" s="30">
        <v>4</v>
      </c>
      <c r="P30" s="30">
        <v>3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15</v>
      </c>
      <c r="D31" s="30">
        <v>12</v>
      </c>
      <c r="E31" s="30">
        <v>1</v>
      </c>
      <c r="F31" s="30">
        <v>2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15</v>
      </c>
      <c r="N31" s="30">
        <v>12</v>
      </c>
      <c r="O31" s="30">
        <v>1</v>
      </c>
      <c r="P31" s="30">
        <v>2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4</v>
      </c>
      <c r="D32" s="30">
        <v>2</v>
      </c>
      <c r="E32" s="30">
        <v>0</v>
      </c>
      <c r="F32" s="30">
        <v>2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4</v>
      </c>
      <c r="N32" s="30">
        <v>2</v>
      </c>
      <c r="O32" s="30">
        <v>0</v>
      </c>
      <c r="P32" s="30">
        <v>2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2</v>
      </c>
      <c r="D33" s="30">
        <v>2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2</v>
      </c>
      <c r="N33" s="30">
        <v>2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9</v>
      </c>
      <c r="D34" s="30">
        <v>8</v>
      </c>
      <c r="E34" s="30">
        <v>0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9</v>
      </c>
      <c r="N34" s="30">
        <v>8</v>
      </c>
      <c r="O34" s="30">
        <v>0</v>
      </c>
      <c r="P34" s="30">
        <v>1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4</v>
      </c>
      <c r="D35" s="30">
        <v>4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4</v>
      </c>
      <c r="N35" s="30">
        <v>4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3</v>
      </c>
      <c r="D36" s="30">
        <v>3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</v>
      </c>
      <c r="N36" s="30">
        <v>3</v>
      </c>
      <c r="O36" s="30">
        <v>0</v>
      </c>
      <c r="P36" s="30">
        <v>0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5</v>
      </c>
      <c r="D37" s="30">
        <v>4</v>
      </c>
      <c r="E37" s="30">
        <v>1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5</v>
      </c>
      <c r="N37" s="30">
        <v>4</v>
      </c>
      <c r="O37" s="30">
        <v>1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75</v>
      </c>
      <c r="D38" s="30">
        <v>36</v>
      </c>
      <c r="E38" s="30">
        <v>39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75</v>
      </c>
      <c r="N38" s="30">
        <v>36</v>
      </c>
      <c r="O38" s="30">
        <v>39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4</v>
      </c>
      <c r="D39" s="30">
        <v>4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4</v>
      </c>
      <c r="N39" s="30">
        <v>4</v>
      </c>
      <c r="O39" s="30">
        <v>0</v>
      </c>
      <c r="P39" s="30">
        <v>0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10</v>
      </c>
      <c r="D40" s="30">
        <v>9</v>
      </c>
      <c r="E40" s="30">
        <v>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10</v>
      </c>
      <c r="N40" s="30">
        <v>9</v>
      </c>
      <c r="O40" s="30">
        <v>1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99</v>
      </c>
      <c r="D41" s="30">
        <v>91</v>
      </c>
      <c r="E41" s="30">
        <v>3</v>
      </c>
      <c r="F41" s="30">
        <v>5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99</v>
      </c>
      <c r="N41" s="30">
        <v>91</v>
      </c>
      <c r="O41" s="30">
        <v>3</v>
      </c>
      <c r="P41" s="30">
        <v>5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3</v>
      </c>
      <c r="D42" s="30">
        <v>3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3</v>
      </c>
      <c r="N42" s="30">
        <v>3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5</v>
      </c>
      <c r="D43" s="30">
        <v>4</v>
      </c>
      <c r="E43" s="30">
        <v>0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5</v>
      </c>
      <c r="N43" s="30">
        <v>4</v>
      </c>
      <c r="O43" s="30">
        <v>0</v>
      </c>
      <c r="P43" s="30">
        <v>1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3</v>
      </c>
      <c r="D44" s="30">
        <v>3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3</v>
      </c>
      <c r="N44" s="30">
        <v>3</v>
      </c>
      <c r="O44" s="30">
        <v>0</v>
      </c>
      <c r="P44" s="30">
        <v>0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7</v>
      </c>
      <c r="D45" s="30">
        <v>7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7</v>
      </c>
      <c r="N45" s="30">
        <v>7</v>
      </c>
      <c r="O45" s="30">
        <v>0</v>
      </c>
      <c r="P45" s="30">
        <v>0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16</v>
      </c>
      <c r="D46" s="30">
        <v>11</v>
      </c>
      <c r="E46" s="30">
        <v>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16</v>
      </c>
      <c r="N46" s="30">
        <v>11</v>
      </c>
      <c r="O46" s="30">
        <v>5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6</v>
      </c>
      <c r="D47" s="30">
        <v>5</v>
      </c>
      <c r="E47" s="30">
        <v>0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6</v>
      </c>
      <c r="N47" s="30">
        <v>5</v>
      </c>
      <c r="O47" s="30">
        <v>0</v>
      </c>
      <c r="P47" s="30">
        <v>1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137</v>
      </c>
      <c r="D48" s="30">
        <v>117</v>
      </c>
      <c r="E48" s="30">
        <v>11</v>
      </c>
      <c r="F48" s="30">
        <v>9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137</v>
      </c>
      <c r="N48" s="30">
        <v>117</v>
      </c>
      <c r="O48" s="30">
        <v>11</v>
      </c>
      <c r="P48" s="30">
        <v>9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29</v>
      </c>
      <c r="D49" s="30">
        <v>18</v>
      </c>
      <c r="E49" s="30">
        <v>10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29</v>
      </c>
      <c r="N49" s="30">
        <v>18</v>
      </c>
      <c r="O49" s="30">
        <v>10</v>
      </c>
      <c r="P49" s="30">
        <v>1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3</v>
      </c>
      <c r="D50" s="30">
        <v>3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3</v>
      </c>
      <c r="N50" s="30">
        <v>3</v>
      </c>
      <c r="O50" s="30">
        <v>0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7</v>
      </c>
      <c r="D51" s="30">
        <v>6</v>
      </c>
      <c r="E51" s="30">
        <v>0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7</v>
      </c>
      <c r="N51" s="30">
        <v>6</v>
      </c>
      <c r="O51" s="30">
        <v>0</v>
      </c>
      <c r="P51" s="30">
        <v>1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13</v>
      </c>
      <c r="D52" s="30">
        <v>11</v>
      </c>
      <c r="E52" s="30">
        <v>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13</v>
      </c>
      <c r="N52" s="30">
        <v>11</v>
      </c>
      <c r="O52" s="30">
        <v>2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2</v>
      </c>
      <c r="D53" s="30">
        <v>2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2</v>
      </c>
      <c r="N53" s="30">
        <v>2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5</v>
      </c>
      <c r="D54" s="30">
        <v>4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5</v>
      </c>
      <c r="N54" s="30">
        <v>4</v>
      </c>
      <c r="O54" s="30">
        <v>1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1</v>
      </c>
      <c r="D55" s="30">
        <v>1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1</v>
      </c>
      <c r="N55" s="30">
        <v>1</v>
      </c>
      <c r="O55" s="30">
        <v>0</v>
      </c>
      <c r="P55" s="30">
        <v>0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58</v>
      </c>
      <c r="D56" s="30">
        <v>45</v>
      </c>
      <c r="E56" s="30">
        <v>7</v>
      </c>
      <c r="F56" s="30">
        <v>6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58</v>
      </c>
      <c r="N56" s="30">
        <v>45</v>
      </c>
      <c r="O56" s="30">
        <v>7</v>
      </c>
      <c r="P56" s="30">
        <v>6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10</v>
      </c>
      <c r="D57" s="30">
        <v>4</v>
      </c>
      <c r="E57" s="30">
        <v>3</v>
      </c>
      <c r="F57" s="30">
        <v>3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10</v>
      </c>
      <c r="N57" s="30">
        <v>4</v>
      </c>
      <c r="O57" s="30">
        <v>3</v>
      </c>
      <c r="P57" s="30">
        <v>3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4</v>
      </c>
      <c r="D58" s="30">
        <v>4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4</v>
      </c>
      <c r="N58" s="30">
        <v>4</v>
      </c>
      <c r="O58" s="30">
        <v>0</v>
      </c>
      <c r="P58" s="30">
        <v>0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37</v>
      </c>
      <c r="D59" s="30">
        <v>11</v>
      </c>
      <c r="E59" s="30">
        <v>20</v>
      </c>
      <c r="F59" s="30">
        <v>6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37</v>
      </c>
      <c r="N59" s="30">
        <v>11</v>
      </c>
      <c r="O59" s="30">
        <v>20</v>
      </c>
      <c r="P59" s="30">
        <v>6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16</v>
      </c>
      <c r="D60" s="30">
        <v>6</v>
      </c>
      <c r="E60" s="30">
        <v>8</v>
      </c>
      <c r="F60" s="30">
        <v>2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16</v>
      </c>
      <c r="N60" s="30">
        <v>6</v>
      </c>
      <c r="O60" s="30">
        <v>8</v>
      </c>
      <c r="P60" s="30">
        <v>2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2</v>
      </c>
      <c r="D61" s="30">
        <v>1</v>
      </c>
      <c r="E61" s="30">
        <v>0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2</v>
      </c>
      <c r="N61" s="30">
        <v>1</v>
      </c>
      <c r="O61" s="30">
        <v>0</v>
      </c>
      <c r="P61" s="30">
        <v>1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11</v>
      </c>
      <c r="D62" s="30">
        <v>10</v>
      </c>
      <c r="E62" s="30">
        <v>1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11</v>
      </c>
      <c r="N62" s="30">
        <v>10</v>
      </c>
      <c r="O62" s="30">
        <v>1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13</v>
      </c>
      <c r="D63" s="30">
        <v>6</v>
      </c>
      <c r="E63" s="30">
        <v>0</v>
      </c>
      <c r="F63" s="30">
        <v>6</v>
      </c>
      <c r="G63" s="30">
        <v>1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13</v>
      </c>
      <c r="N63" s="30">
        <v>6</v>
      </c>
      <c r="O63" s="30">
        <v>0</v>
      </c>
      <c r="P63" s="30">
        <v>6</v>
      </c>
      <c r="Q63" s="30">
        <v>1</v>
      </c>
    </row>
    <row r="64" spans="2:17" ht="20.100000000000001" customHeight="1" thickBot="1" x14ac:dyDescent="0.25">
      <c r="B64" s="4" t="s">
        <v>279</v>
      </c>
      <c r="C64" s="30">
        <v>13</v>
      </c>
      <c r="D64" s="30">
        <v>12</v>
      </c>
      <c r="E64" s="30">
        <v>0</v>
      </c>
      <c r="F64" s="30">
        <v>1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13</v>
      </c>
      <c r="N64" s="30">
        <v>12</v>
      </c>
      <c r="O64" s="30">
        <v>0</v>
      </c>
      <c r="P64" s="30">
        <v>1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5</v>
      </c>
      <c r="D65" s="30">
        <v>3</v>
      </c>
      <c r="E65" s="30">
        <v>1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5</v>
      </c>
      <c r="N65" s="30">
        <v>3</v>
      </c>
      <c r="O65" s="30">
        <v>1</v>
      </c>
      <c r="P65" s="30">
        <v>1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11</v>
      </c>
      <c r="D66" s="30">
        <v>6</v>
      </c>
      <c r="E66" s="30">
        <v>5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11</v>
      </c>
      <c r="N66" s="30">
        <v>6</v>
      </c>
      <c r="O66" s="30">
        <v>5</v>
      </c>
      <c r="P66" s="30">
        <v>0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21</v>
      </c>
      <c r="D67" s="30">
        <v>21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21</v>
      </c>
      <c r="N67" s="30">
        <v>21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5</v>
      </c>
      <c r="D68" s="30">
        <v>3</v>
      </c>
      <c r="E68" s="30">
        <v>1</v>
      </c>
      <c r="F68" s="30">
        <v>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5</v>
      </c>
      <c r="N68" s="30">
        <v>3</v>
      </c>
      <c r="O68" s="30">
        <v>1</v>
      </c>
      <c r="P68" s="30">
        <v>1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19</v>
      </c>
      <c r="D69" s="30">
        <v>19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19</v>
      </c>
      <c r="N69" s="30">
        <v>19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17</v>
      </c>
      <c r="D70" s="30">
        <v>15</v>
      </c>
      <c r="E70" s="30">
        <v>1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17</v>
      </c>
      <c r="N70" s="30">
        <v>15</v>
      </c>
      <c r="O70" s="30">
        <v>1</v>
      </c>
      <c r="P70" s="30">
        <v>1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6</v>
      </c>
      <c r="D71" s="30">
        <v>5</v>
      </c>
      <c r="E71" s="30">
        <v>1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6</v>
      </c>
      <c r="N71" s="30">
        <v>5</v>
      </c>
      <c r="O71" s="30">
        <v>1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12</v>
      </c>
      <c r="D72" s="30">
        <v>9</v>
      </c>
      <c r="E72" s="30">
        <v>3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12</v>
      </c>
      <c r="N72" s="30">
        <v>9</v>
      </c>
      <c r="O72" s="30">
        <v>3</v>
      </c>
      <c r="P72" s="30">
        <v>0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50</v>
      </c>
      <c r="D73" s="30">
        <v>22</v>
      </c>
      <c r="E73" s="30">
        <v>12</v>
      </c>
      <c r="F73" s="30">
        <v>12</v>
      </c>
      <c r="G73" s="30">
        <v>4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50</v>
      </c>
      <c r="N73" s="30">
        <v>22</v>
      </c>
      <c r="O73" s="30">
        <v>12</v>
      </c>
      <c r="P73" s="30">
        <v>12</v>
      </c>
      <c r="Q73" s="30">
        <v>4</v>
      </c>
    </row>
    <row r="74" spans="2:17" ht="20.100000000000001" customHeight="1" thickBot="1" x14ac:dyDescent="0.25">
      <c r="B74" s="4" t="s">
        <v>287</v>
      </c>
      <c r="C74" s="30">
        <v>5</v>
      </c>
      <c r="D74" s="30">
        <v>3</v>
      </c>
      <c r="E74" s="30">
        <v>0</v>
      </c>
      <c r="F74" s="30">
        <v>2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5</v>
      </c>
      <c r="N74" s="30">
        <v>3</v>
      </c>
      <c r="O74" s="30">
        <v>0</v>
      </c>
      <c r="P74" s="30">
        <v>2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20</v>
      </c>
      <c r="D75" s="30">
        <v>8</v>
      </c>
      <c r="E75" s="30">
        <v>8</v>
      </c>
      <c r="F75" s="30">
        <v>2</v>
      </c>
      <c r="G75" s="30">
        <v>2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20</v>
      </c>
      <c r="N75" s="30">
        <v>8</v>
      </c>
      <c r="O75" s="30">
        <v>8</v>
      </c>
      <c r="P75" s="30">
        <v>2</v>
      </c>
      <c r="Q75" s="30">
        <v>2</v>
      </c>
    </row>
    <row r="76" spans="2:17" ht="20.100000000000001" customHeight="1" thickBot="1" x14ac:dyDescent="0.25">
      <c r="B76" s="4" t="s">
        <v>289</v>
      </c>
      <c r="C76" s="30">
        <v>30</v>
      </c>
      <c r="D76" s="30">
        <v>9</v>
      </c>
      <c r="E76" s="30">
        <v>17</v>
      </c>
      <c r="F76" s="30">
        <v>3</v>
      </c>
      <c r="G76" s="30">
        <v>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30</v>
      </c>
      <c r="N76" s="30">
        <v>9</v>
      </c>
      <c r="O76" s="30">
        <v>17</v>
      </c>
      <c r="P76" s="30">
        <v>3</v>
      </c>
      <c r="Q76" s="30">
        <v>1</v>
      </c>
    </row>
    <row r="77" spans="2:17" ht="20.100000000000001" customHeight="1" thickBot="1" x14ac:dyDescent="0.25">
      <c r="B77" s="4" t="s">
        <v>290</v>
      </c>
      <c r="C77" s="30">
        <v>14</v>
      </c>
      <c r="D77" s="30">
        <v>6</v>
      </c>
      <c r="E77" s="30">
        <v>5</v>
      </c>
      <c r="F77" s="30">
        <v>3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14</v>
      </c>
      <c r="N77" s="30">
        <v>6</v>
      </c>
      <c r="O77" s="30">
        <v>5</v>
      </c>
      <c r="P77" s="30">
        <v>3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16</v>
      </c>
      <c r="D78" s="30">
        <v>9</v>
      </c>
      <c r="E78" s="30">
        <v>5</v>
      </c>
      <c r="F78" s="30">
        <v>1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16</v>
      </c>
      <c r="N78" s="30">
        <v>9</v>
      </c>
      <c r="O78" s="30">
        <v>5</v>
      </c>
      <c r="P78" s="30">
        <v>1</v>
      </c>
      <c r="Q78" s="30">
        <v>1</v>
      </c>
    </row>
    <row r="79" spans="2:17" ht="20.100000000000001" customHeight="1" thickBot="1" x14ac:dyDescent="0.25">
      <c r="B79" s="4" t="s">
        <v>292</v>
      </c>
      <c r="C79" s="30">
        <v>6</v>
      </c>
      <c r="D79" s="30">
        <v>4</v>
      </c>
      <c r="E79" s="30">
        <v>2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6</v>
      </c>
      <c r="N79" s="30">
        <v>4</v>
      </c>
      <c r="O79" s="30">
        <v>2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9</v>
      </c>
      <c r="D80" s="30">
        <v>9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9</v>
      </c>
      <c r="N80" s="30">
        <v>9</v>
      </c>
      <c r="O80" s="30">
        <v>0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8</v>
      </c>
      <c r="D81" s="30">
        <v>5</v>
      </c>
      <c r="E81" s="30">
        <v>3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8</v>
      </c>
      <c r="N81" s="30">
        <v>5</v>
      </c>
      <c r="O81" s="30">
        <v>3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16</v>
      </c>
      <c r="D82" s="30">
        <v>8</v>
      </c>
      <c r="E82" s="30">
        <v>7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16</v>
      </c>
      <c r="N82" s="30">
        <v>8</v>
      </c>
      <c r="O82" s="30">
        <v>7</v>
      </c>
      <c r="P82" s="30">
        <v>1</v>
      </c>
      <c r="Q82" s="30">
        <v>0</v>
      </c>
    </row>
    <row r="83" spans="2:17" ht="20.100000000000001" customHeight="1" thickBot="1" x14ac:dyDescent="0.25">
      <c r="B83" s="4" t="s">
        <v>296</v>
      </c>
      <c r="C83" s="30">
        <v>3</v>
      </c>
      <c r="D83" s="30">
        <v>3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3</v>
      </c>
      <c r="N83" s="30">
        <v>3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14</v>
      </c>
      <c r="D85" s="30">
        <v>9</v>
      </c>
      <c r="E85" s="30">
        <v>0</v>
      </c>
      <c r="F85" s="30">
        <v>4</v>
      </c>
      <c r="G85" s="30">
        <v>1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14</v>
      </c>
      <c r="N85" s="30">
        <v>9</v>
      </c>
      <c r="O85" s="30">
        <v>0</v>
      </c>
      <c r="P85" s="30">
        <v>4</v>
      </c>
      <c r="Q85" s="30">
        <v>1</v>
      </c>
    </row>
    <row r="86" spans="2:17" ht="20.100000000000001" customHeight="1" thickBot="1" x14ac:dyDescent="0.25">
      <c r="B86" s="4" t="s">
        <v>299</v>
      </c>
      <c r="C86" s="30">
        <v>12</v>
      </c>
      <c r="D86" s="30">
        <v>10</v>
      </c>
      <c r="E86" s="30">
        <v>0</v>
      </c>
      <c r="F86" s="30">
        <v>2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12</v>
      </c>
      <c r="N86" s="30">
        <v>10</v>
      </c>
      <c r="O86" s="30">
        <v>0</v>
      </c>
      <c r="P86" s="30">
        <v>2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10</v>
      </c>
      <c r="D87" s="30">
        <v>4</v>
      </c>
      <c r="E87" s="30">
        <v>0</v>
      </c>
      <c r="F87" s="30">
        <v>6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10</v>
      </c>
      <c r="N87" s="30">
        <v>4</v>
      </c>
      <c r="O87" s="30">
        <v>0</v>
      </c>
      <c r="P87" s="30">
        <v>6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109</v>
      </c>
      <c r="D88" s="30">
        <v>54</v>
      </c>
      <c r="E88" s="30">
        <v>13</v>
      </c>
      <c r="F88" s="30">
        <v>40</v>
      </c>
      <c r="G88" s="30">
        <v>2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109</v>
      </c>
      <c r="N88" s="30">
        <v>54</v>
      </c>
      <c r="O88" s="30">
        <v>13</v>
      </c>
      <c r="P88" s="30">
        <v>40</v>
      </c>
      <c r="Q88" s="30">
        <v>2</v>
      </c>
    </row>
    <row r="89" spans="2:17" ht="20.100000000000001" customHeight="1" thickBot="1" x14ac:dyDescent="0.25">
      <c r="B89" s="4" t="s">
        <v>301</v>
      </c>
      <c r="C89" s="30">
        <v>1</v>
      </c>
      <c r="D89" s="30">
        <v>1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1</v>
      </c>
      <c r="N89" s="30">
        <v>1</v>
      </c>
      <c r="O89" s="30">
        <v>0</v>
      </c>
      <c r="P89" s="30">
        <v>0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7</v>
      </c>
      <c r="D90" s="30">
        <v>4</v>
      </c>
      <c r="E90" s="30">
        <v>1</v>
      </c>
      <c r="F90" s="30">
        <v>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7</v>
      </c>
      <c r="N90" s="30">
        <v>4</v>
      </c>
      <c r="O90" s="30">
        <v>1</v>
      </c>
      <c r="P90" s="30">
        <v>2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42</v>
      </c>
      <c r="D91" s="30">
        <v>39</v>
      </c>
      <c r="E91" s="30">
        <v>3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42</v>
      </c>
      <c r="N91" s="30">
        <v>39</v>
      </c>
      <c r="O91" s="30">
        <v>3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6</v>
      </c>
      <c r="D92" s="30">
        <v>5</v>
      </c>
      <c r="E92" s="30">
        <v>0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6</v>
      </c>
      <c r="N92" s="30">
        <v>5</v>
      </c>
      <c r="O92" s="30">
        <v>0</v>
      </c>
      <c r="P92" s="30">
        <v>1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7</v>
      </c>
      <c r="D93" s="30">
        <v>6</v>
      </c>
      <c r="E93" s="30">
        <v>0</v>
      </c>
      <c r="F93" s="30">
        <v>1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7</v>
      </c>
      <c r="N93" s="30">
        <v>6</v>
      </c>
      <c r="O93" s="30">
        <v>0</v>
      </c>
      <c r="P93" s="30">
        <v>1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26</v>
      </c>
      <c r="D94" s="30">
        <v>21</v>
      </c>
      <c r="E94" s="30">
        <v>3</v>
      </c>
      <c r="F94" s="30">
        <v>2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26</v>
      </c>
      <c r="N94" s="30">
        <v>21</v>
      </c>
      <c r="O94" s="30">
        <v>3</v>
      </c>
      <c r="P94" s="30">
        <v>2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2</v>
      </c>
      <c r="D95" s="30">
        <v>1</v>
      </c>
      <c r="E95" s="30">
        <v>0</v>
      </c>
      <c r="F95" s="30">
        <v>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2</v>
      </c>
      <c r="N95" s="30">
        <v>1</v>
      </c>
      <c r="O95" s="30">
        <v>0</v>
      </c>
      <c r="P95" s="30">
        <v>1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9</v>
      </c>
      <c r="D96" s="30">
        <v>1</v>
      </c>
      <c r="E96" s="30">
        <v>0</v>
      </c>
      <c r="F96" s="30">
        <v>8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9</v>
      </c>
      <c r="N96" s="30">
        <v>1</v>
      </c>
      <c r="O96" s="30">
        <v>0</v>
      </c>
      <c r="P96" s="30">
        <v>8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3</v>
      </c>
      <c r="D97" s="30">
        <v>3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3</v>
      </c>
      <c r="N97" s="30">
        <v>3</v>
      </c>
      <c r="O97" s="30">
        <v>0</v>
      </c>
      <c r="P97" s="30">
        <v>0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3</v>
      </c>
      <c r="D98" s="30">
        <v>0</v>
      </c>
      <c r="E98" s="30">
        <v>3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3</v>
      </c>
      <c r="N98" s="30">
        <v>0</v>
      </c>
      <c r="O98" s="30">
        <v>3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1</v>
      </c>
      <c r="D100" s="30">
        <v>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1</v>
      </c>
      <c r="O100" s="30">
        <v>0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17</v>
      </c>
      <c r="D101" s="30">
        <v>12</v>
      </c>
      <c r="E101" s="30">
        <v>5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17</v>
      </c>
      <c r="N101" s="30">
        <v>12</v>
      </c>
      <c r="O101" s="30">
        <v>5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4</v>
      </c>
      <c r="D102" s="30">
        <v>2</v>
      </c>
      <c r="E102" s="30">
        <v>2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4</v>
      </c>
      <c r="N102" s="30">
        <v>2</v>
      </c>
      <c r="O102" s="30">
        <v>2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20</v>
      </c>
      <c r="D103" s="30">
        <v>11</v>
      </c>
      <c r="E103" s="30">
        <v>9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20</v>
      </c>
      <c r="N103" s="30">
        <v>11</v>
      </c>
      <c r="O103" s="30">
        <v>9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3</v>
      </c>
      <c r="D104" s="30">
        <v>2</v>
      </c>
      <c r="E104" s="30">
        <v>0</v>
      </c>
      <c r="F104" s="30">
        <v>1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3</v>
      </c>
      <c r="N104" s="30">
        <v>2</v>
      </c>
      <c r="O104" s="30">
        <v>0</v>
      </c>
      <c r="P104" s="30">
        <v>1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2</v>
      </c>
      <c r="D105" s="30">
        <v>2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2</v>
      </c>
      <c r="N105" s="30">
        <v>2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14</v>
      </c>
      <c r="D106" s="30">
        <v>12</v>
      </c>
      <c r="E106" s="30">
        <v>2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14</v>
      </c>
      <c r="N106" s="30">
        <v>12</v>
      </c>
      <c r="O106" s="30">
        <v>2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3</v>
      </c>
      <c r="D107" s="30">
        <v>2</v>
      </c>
      <c r="E107" s="30">
        <v>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3</v>
      </c>
      <c r="N107" s="30">
        <v>2</v>
      </c>
      <c r="O107" s="30">
        <v>1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119</v>
      </c>
      <c r="D109" s="30">
        <v>72</v>
      </c>
      <c r="E109" s="30">
        <v>36</v>
      </c>
      <c r="F109" s="30">
        <v>9</v>
      </c>
      <c r="G109" s="30">
        <v>2</v>
      </c>
      <c r="H109" s="30">
        <v>1</v>
      </c>
      <c r="I109" s="30">
        <v>1</v>
      </c>
      <c r="J109" s="30">
        <v>0</v>
      </c>
      <c r="K109" s="30">
        <v>0</v>
      </c>
      <c r="L109" s="30">
        <v>0</v>
      </c>
      <c r="M109" s="30">
        <v>120</v>
      </c>
      <c r="N109" s="30">
        <v>73</v>
      </c>
      <c r="O109" s="30">
        <v>36</v>
      </c>
      <c r="P109" s="30">
        <v>9</v>
      </c>
      <c r="Q109" s="30">
        <v>2</v>
      </c>
    </row>
    <row r="110" spans="2:17" ht="20.100000000000001" customHeight="1" thickBot="1" x14ac:dyDescent="0.25">
      <c r="B110" s="4" t="s">
        <v>319</v>
      </c>
      <c r="C110" s="30">
        <v>4</v>
      </c>
      <c r="D110" s="30">
        <v>3</v>
      </c>
      <c r="E110" s="30">
        <v>1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4</v>
      </c>
      <c r="N110" s="30">
        <v>3</v>
      </c>
      <c r="O110" s="30">
        <v>1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1</v>
      </c>
      <c r="D112" s="30">
        <v>0</v>
      </c>
      <c r="E112" s="30">
        <v>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1</v>
      </c>
      <c r="N112" s="30">
        <v>0</v>
      </c>
      <c r="O112" s="30">
        <v>1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2</v>
      </c>
      <c r="D113" s="30">
        <v>0</v>
      </c>
      <c r="E113" s="30">
        <v>1</v>
      </c>
      <c r="F113" s="30">
        <v>1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2</v>
      </c>
      <c r="N113" s="30">
        <v>0</v>
      </c>
      <c r="O113" s="30">
        <v>1</v>
      </c>
      <c r="P113" s="30">
        <v>1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3</v>
      </c>
      <c r="D115" s="30">
        <v>2</v>
      </c>
      <c r="E115" s="30">
        <v>0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3</v>
      </c>
      <c r="N115" s="30">
        <v>2</v>
      </c>
      <c r="O115" s="30">
        <v>0</v>
      </c>
      <c r="P115" s="30">
        <v>1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22</v>
      </c>
      <c r="D117" s="30">
        <v>20</v>
      </c>
      <c r="E117" s="30">
        <v>2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22</v>
      </c>
      <c r="N117" s="30">
        <v>20</v>
      </c>
      <c r="O117" s="30">
        <v>2</v>
      </c>
      <c r="P117" s="30">
        <v>0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2</v>
      </c>
      <c r="D118" s="30">
        <v>1</v>
      </c>
      <c r="E118" s="30">
        <v>0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2</v>
      </c>
      <c r="N118" s="30">
        <v>1</v>
      </c>
      <c r="O118" s="30">
        <v>0</v>
      </c>
      <c r="P118" s="30">
        <v>1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7</v>
      </c>
      <c r="D119" s="30">
        <v>4</v>
      </c>
      <c r="E119" s="30">
        <v>3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7</v>
      </c>
      <c r="N119" s="30">
        <v>4</v>
      </c>
      <c r="O119" s="30">
        <v>3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40</v>
      </c>
      <c r="D121" s="30">
        <v>32</v>
      </c>
      <c r="E121" s="30">
        <v>5</v>
      </c>
      <c r="F121" s="30">
        <v>3</v>
      </c>
      <c r="G121" s="30">
        <v>0</v>
      </c>
      <c r="H121" s="30">
        <v>2</v>
      </c>
      <c r="I121" s="30">
        <v>2</v>
      </c>
      <c r="J121" s="30">
        <v>0</v>
      </c>
      <c r="K121" s="30">
        <v>0</v>
      </c>
      <c r="L121" s="30">
        <v>0</v>
      </c>
      <c r="M121" s="30">
        <v>42</v>
      </c>
      <c r="N121" s="30">
        <v>34</v>
      </c>
      <c r="O121" s="30">
        <v>5</v>
      </c>
      <c r="P121" s="30">
        <v>3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11</v>
      </c>
      <c r="D122" s="30">
        <v>9</v>
      </c>
      <c r="E122" s="30">
        <v>0</v>
      </c>
      <c r="F122" s="30">
        <v>2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11</v>
      </c>
      <c r="N122" s="30">
        <v>9</v>
      </c>
      <c r="O122" s="30">
        <v>0</v>
      </c>
      <c r="P122" s="30">
        <v>2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48</v>
      </c>
      <c r="D123" s="30">
        <v>30</v>
      </c>
      <c r="E123" s="30">
        <v>17</v>
      </c>
      <c r="F123" s="30">
        <v>1</v>
      </c>
      <c r="G123" s="30">
        <v>0</v>
      </c>
      <c r="H123" s="30">
        <v>2</v>
      </c>
      <c r="I123" s="30">
        <v>2</v>
      </c>
      <c r="J123" s="30">
        <v>0</v>
      </c>
      <c r="K123" s="30">
        <v>0</v>
      </c>
      <c r="L123" s="30">
        <v>0</v>
      </c>
      <c r="M123" s="30">
        <v>50</v>
      </c>
      <c r="N123" s="30">
        <v>32</v>
      </c>
      <c r="O123" s="30">
        <v>17</v>
      </c>
      <c r="P123" s="30">
        <v>1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3</v>
      </c>
      <c r="D124" s="30">
        <v>2</v>
      </c>
      <c r="E124" s="30">
        <v>1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3</v>
      </c>
      <c r="N124" s="30">
        <v>2</v>
      </c>
      <c r="O124" s="30">
        <v>1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6</v>
      </c>
      <c r="D125" s="30">
        <v>4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6</v>
      </c>
      <c r="N125" s="30">
        <v>4</v>
      </c>
      <c r="O125" s="30">
        <v>1</v>
      </c>
      <c r="P125" s="30">
        <v>1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7</v>
      </c>
      <c r="D126" s="30">
        <v>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7</v>
      </c>
      <c r="N126" s="30">
        <v>7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5</v>
      </c>
      <c r="D129" s="30">
        <v>5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5</v>
      </c>
      <c r="N129" s="30">
        <v>5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1</v>
      </c>
      <c r="D131" s="30">
        <v>1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1</v>
      </c>
      <c r="N131" s="30">
        <v>1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9</v>
      </c>
      <c r="D132" s="30">
        <v>4</v>
      </c>
      <c r="E132" s="30">
        <v>5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9</v>
      </c>
      <c r="N132" s="30">
        <v>4</v>
      </c>
      <c r="O132" s="30">
        <v>5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42</v>
      </c>
      <c r="D133" s="30">
        <v>28</v>
      </c>
      <c r="E133" s="30">
        <v>14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42</v>
      </c>
      <c r="N133" s="30">
        <v>28</v>
      </c>
      <c r="O133" s="30">
        <v>14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73</v>
      </c>
      <c r="D134" s="30">
        <v>35</v>
      </c>
      <c r="E134" s="30">
        <v>29</v>
      </c>
      <c r="F134" s="30">
        <v>7</v>
      </c>
      <c r="G134" s="30">
        <v>2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73</v>
      </c>
      <c r="N134" s="30">
        <v>35</v>
      </c>
      <c r="O134" s="30">
        <v>29</v>
      </c>
      <c r="P134" s="30">
        <v>7</v>
      </c>
      <c r="Q134" s="30">
        <v>2</v>
      </c>
    </row>
    <row r="135" spans="2:17" ht="20.100000000000001" customHeight="1" thickBot="1" x14ac:dyDescent="0.25">
      <c r="B135" s="4" t="s">
        <v>343</v>
      </c>
      <c r="C135" s="30">
        <v>37</v>
      </c>
      <c r="D135" s="30">
        <v>20</v>
      </c>
      <c r="E135" s="30">
        <v>13</v>
      </c>
      <c r="F135" s="30">
        <v>3</v>
      </c>
      <c r="G135" s="30">
        <v>1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37</v>
      </c>
      <c r="N135" s="30">
        <v>20</v>
      </c>
      <c r="O135" s="30">
        <v>13</v>
      </c>
      <c r="P135" s="30">
        <v>3</v>
      </c>
      <c r="Q135" s="30">
        <v>1</v>
      </c>
    </row>
    <row r="136" spans="2:17" ht="20.100000000000001" customHeight="1" thickBot="1" x14ac:dyDescent="0.25">
      <c r="B136" s="4" t="s">
        <v>344</v>
      </c>
      <c r="C136" s="30">
        <v>51</v>
      </c>
      <c r="D136" s="30">
        <v>16</v>
      </c>
      <c r="E136" s="30">
        <v>28</v>
      </c>
      <c r="F136" s="30">
        <v>2</v>
      </c>
      <c r="G136" s="30">
        <v>5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51</v>
      </c>
      <c r="N136" s="30">
        <v>16</v>
      </c>
      <c r="O136" s="30">
        <v>28</v>
      </c>
      <c r="P136" s="30">
        <v>2</v>
      </c>
      <c r="Q136" s="30">
        <v>5</v>
      </c>
    </row>
    <row r="137" spans="2:17" ht="20.100000000000001" customHeight="1" thickBot="1" x14ac:dyDescent="0.25">
      <c r="B137" s="4" t="s">
        <v>345</v>
      </c>
      <c r="C137" s="30">
        <v>5</v>
      </c>
      <c r="D137" s="30">
        <v>4</v>
      </c>
      <c r="E137" s="30">
        <v>0</v>
      </c>
      <c r="F137" s="30">
        <v>1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5</v>
      </c>
      <c r="N137" s="30">
        <v>4</v>
      </c>
      <c r="O137" s="30">
        <v>0</v>
      </c>
      <c r="P137" s="30">
        <v>1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50</v>
      </c>
      <c r="D138" s="30">
        <v>37</v>
      </c>
      <c r="E138" s="30">
        <v>12</v>
      </c>
      <c r="F138" s="30">
        <v>1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50</v>
      </c>
      <c r="N138" s="30">
        <v>37</v>
      </c>
      <c r="O138" s="30">
        <v>12</v>
      </c>
      <c r="P138" s="30">
        <v>1</v>
      </c>
      <c r="Q138" s="30">
        <v>0</v>
      </c>
    </row>
    <row r="139" spans="2:17" ht="20.100000000000001" customHeight="1" thickBot="1" x14ac:dyDescent="0.25">
      <c r="B139" s="4" t="s">
        <v>347</v>
      </c>
      <c r="C139" s="30">
        <v>184</v>
      </c>
      <c r="D139" s="30">
        <v>142</v>
      </c>
      <c r="E139" s="30">
        <v>24</v>
      </c>
      <c r="F139" s="30">
        <v>17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184</v>
      </c>
      <c r="N139" s="30">
        <v>142</v>
      </c>
      <c r="O139" s="30">
        <v>24</v>
      </c>
      <c r="P139" s="30">
        <v>17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56</v>
      </c>
      <c r="D140" s="30">
        <v>25</v>
      </c>
      <c r="E140" s="30">
        <v>30</v>
      </c>
      <c r="F140" s="30">
        <v>0</v>
      </c>
      <c r="G140" s="30">
        <v>1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56</v>
      </c>
      <c r="N140" s="30">
        <v>25</v>
      </c>
      <c r="O140" s="30">
        <v>30</v>
      </c>
      <c r="P140" s="30">
        <v>0</v>
      </c>
      <c r="Q140" s="30">
        <v>1</v>
      </c>
    </row>
    <row r="141" spans="2:17" ht="20.100000000000001" customHeight="1" thickBot="1" x14ac:dyDescent="0.25">
      <c r="B141" s="4" t="s">
        <v>349</v>
      </c>
      <c r="C141" s="30">
        <v>20</v>
      </c>
      <c r="D141" s="30">
        <v>15</v>
      </c>
      <c r="E141" s="30">
        <v>4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20</v>
      </c>
      <c r="N141" s="30">
        <v>15</v>
      </c>
      <c r="O141" s="30">
        <v>4</v>
      </c>
      <c r="P141" s="30">
        <v>1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86</v>
      </c>
      <c r="D142" s="30">
        <v>78</v>
      </c>
      <c r="E142" s="30">
        <v>5</v>
      </c>
      <c r="F142" s="30">
        <v>3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86</v>
      </c>
      <c r="N142" s="30">
        <v>78</v>
      </c>
      <c r="O142" s="30">
        <v>5</v>
      </c>
      <c r="P142" s="30">
        <v>3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71</v>
      </c>
      <c r="D143" s="30">
        <v>46</v>
      </c>
      <c r="E143" s="30">
        <v>22</v>
      </c>
      <c r="F143" s="30">
        <v>2</v>
      </c>
      <c r="G143" s="30">
        <v>1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71</v>
      </c>
      <c r="N143" s="30">
        <v>46</v>
      </c>
      <c r="O143" s="30">
        <v>22</v>
      </c>
      <c r="P143" s="30">
        <v>2</v>
      </c>
      <c r="Q143" s="30">
        <v>1</v>
      </c>
    </row>
    <row r="144" spans="2:17" ht="20.100000000000001" customHeight="1" thickBot="1" x14ac:dyDescent="0.25">
      <c r="B144" s="4" t="s">
        <v>352</v>
      </c>
      <c r="C144" s="30">
        <v>18</v>
      </c>
      <c r="D144" s="30">
        <v>16</v>
      </c>
      <c r="E144" s="30">
        <v>1</v>
      </c>
      <c r="F144" s="30">
        <v>1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18</v>
      </c>
      <c r="N144" s="30">
        <v>16</v>
      </c>
      <c r="O144" s="30">
        <v>1</v>
      </c>
      <c r="P144" s="30">
        <v>1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17</v>
      </c>
      <c r="D145" s="30">
        <v>10</v>
      </c>
      <c r="E145" s="30">
        <v>3</v>
      </c>
      <c r="F145" s="30">
        <v>3</v>
      </c>
      <c r="G145" s="30">
        <v>1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17</v>
      </c>
      <c r="N145" s="30">
        <v>10</v>
      </c>
      <c r="O145" s="30">
        <v>3</v>
      </c>
      <c r="P145" s="30">
        <v>3</v>
      </c>
      <c r="Q145" s="30">
        <v>1</v>
      </c>
    </row>
    <row r="146" spans="2:17" ht="20.100000000000001" customHeight="1" thickBot="1" x14ac:dyDescent="0.25">
      <c r="B146" s="4" t="s">
        <v>354</v>
      </c>
      <c r="C146" s="30">
        <v>2</v>
      </c>
      <c r="D146" s="30">
        <v>1</v>
      </c>
      <c r="E146" s="30">
        <v>1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2</v>
      </c>
      <c r="N146" s="30">
        <v>1</v>
      </c>
      <c r="O146" s="30">
        <v>1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61</v>
      </c>
      <c r="D147" s="30">
        <v>48</v>
      </c>
      <c r="E147" s="30">
        <v>11</v>
      </c>
      <c r="F147" s="30">
        <v>2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61</v>
      </c>
      <c r="N147" s="30">
        <v>48</v>
      </c>
      <c r="O147" s="30">
        <v>11</v>
      </c>
      <c r="P147" s="30">
        <v>2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4</v>
      </c>
      <c r="D148" s="30">
        <v>3</v>
      </c>
      <c r="E148" s="30">
        <v>1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4</v>
      </c>
      <c r="N148" s="30">
        <v>3</v>
      </c>
      <c r="O148" s="30">
        <v>1</v>
      </c>
      <c r="P148" s="30">
        <v>0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15</v>
      </c>
      <c r="D149" s="30">
        <v>11</v>
      </c>
      <c r="E149" s="30">
        <v>1</v>
      </c>
      <c r="F149" s="30">
        <v>3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15</v>
      </c>
      <c r="N149" s="30">
        <v>11</v>
      </c>
      <c r="O149" s="30">
        <v>1</v>
      </c>
      <c r="P149" s="30">
        <v>3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1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1</v>
      </c>
      <c r="O150" s="30">
        <v>0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56</v>
      </c>
      <c r="D151" s="30">
        <v>35</v>
      </c>
      <c r="E151" s="30">
        <v>7</v>
      </c>
      <c r="F151" s="30">
        <v>7</v>
      </c>
      <c r="G151" s="30">
        <v>7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56</v>
      </c>
      <c r="N151" s="30">
        <v>35</v>
      </c>
      <c r="O151" s="30">
        <v>7</v>
      </c>
      <c r="P151" s="30">
        <v>7</v>
      </c>
      <c r="Q151" s="30">
        <v>7</v>
      </c>
    </row>
    <row r="152" spans="2:17" ht="20.100000000000001" customHeight="1" thickBot="1" x14ac:dyDescent="0.25">
      <c r="B152" s="4" t="s">
        <v>359</v>
      </c>
      <c r="C152" s="30">
        <v>24</v>
      </c>
      <c r="D152" s="30">
        <v>17</v>
      </c>
      <c r="E152" s="30">
        <v>5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24</v>
      </c>
      <c r="N152" s="30">
        <v>17</v>
      </c>
      <c r="O152" s="30">
        <v>5</v>
      </c>
      <c r="P152" s="30">
        <v>2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5</v>
      </c>
      <c r="D153" s="30">
        <v>3</v>
      </c>
      <c r="E153" s="30">
        <v>0</v>
      </c>
      <c r="F153" s="30">
        <v>2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5</v>
      </c>
      <c r="N153" s="30">
        <v>3</v>
      </c>
      <c r="O153" s="30">
        <v>0</v>
      </c>
      <c r="P153" s="30">
        <v>2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10</v>
      </c>
      <c r="D154" s="3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10</v>
      </c>
      <c r="N154" s="30">
        <v>10</v>
      </c>
      <c r="O154" s="30">
        <v>0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12</v>
      </c>
      <c r="D155" s="30">
        <v>9</v>
      </c>
      <c r="E155" s="30">
        <v>0</v>
      </c>
      <c r="F155" s="30">
        <v>3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12</v>
      </c>
      <c r="N155" s="30">
        <v>9</v>
      </c>
      <c r="O155" s="30">
        <v>0</v>
      </c>
      <c r="P155" s="30">
        <v>3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85</v>
      </c>
      <c r="D156" s="30">
        <v>44</v>
      </c>
      <c r="E156" s="30">
        <v>40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85</v>
      </c>
      <c r="N156" s="30">
        <v>44</v>
      </c>
      <c r="O156" s="30">
        <v>40</v>
      </c>
      <c r="P156" s="30">
        <v>1</v>
      </c>
      <c r="Q156" s="30">
        <v>0</v>
      </c>
    </row>
    <row r="157" spans="2:17" ht="20.100000000000001" customHeight="1" thickBot="1" x14ac:dyDescent="0.25">
      <c r="B157" s="4" t="s">
        <v>364</v>
      </c>
      <c r="C157" s="30">
        <v>11</v>
      </c>
      <c r="D157" s="30">
        <v>6</v>
      </c>
      <c r="E157" s="30">
        <v>4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11</v>
      </c>
      <c r="N157" s="30">
        <v>6</v>
      </c>
      <c r="O157" s="30">
        <v>4</v>
      </c>
      <c r="P157" s="30">
        <v>1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3</v>
      </c>
      <c r="D158" s="30">
        <v>3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3</v>
      </c>
      <c r="N158" s="30">
        <v>3</v>
      </c>
      <c r="O158" s="30">
        <v>0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37</v>
      </c>
      <c r="D159" s="30">
        <v>27</v>
      </c>
      <c r="E159" s="30">
        <v>7</v>
      </c>
      <c r="F159" s="30">
        <v>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37</v>
      </c>
      <c r="N159" s="30">
        <v>27</v>
      </c>
      <c r="O159" s="30">
        <v>7</v>
      </c>
      <c r="P159" s="30">
        <v>3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1</v>
      </c>
      <c r="D160" s="30">
        <v>1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1</v>
      </c>
      <c r="N160" s="30">
        <v>1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2</v>
      </c>
      <c r="D161" s="30">
        <v>1</v>
      </c>
      <c r="E161" s="30">
        <v>1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2</v>
      </c>
      <c r="N161" s="30">
        <v>1</v>
      </c>
      <c r="O161" s="30">
        <v>1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3</v>
      </c>
      <c r="D162" s="30">
        <v>1</v>
      </c>
      <c r="E162" s="30">
        <v>2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3</v>
      </c>
      <c r="N162" s="30">
        <v>1</v>
      </c>
      <c r="O162" s="30">
        <v>2</v>
      </c>
      <c r="P162" s="30">
        <v>0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8</v>
      </c>
      <c r="D163" s="30">
        <v>8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8</v>
      </c>
      <c r="N163" s="30">
        <v>8</v>
      </c>
      <c r="O163" s="30">
        <v>0</v>
      </c>
      <c r="P163" s="30">
        <v>0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2</v>
      </c>
      <c r="D164" s="30">
        <v>2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2</v>
      </c>
      <c r="N164" s="30">
        <v>2</v>
      </c>
      <c r="O164" s="30">
        <v>0</v>
      </c>
      <c r="P164" s="30">
        <v>0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4</v>
      </c>
      <c r="D167" s="30">
        <v>3</v>
      </c>
      <c r="E167" s="30">
        <v>0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4</v>
      </c>
      <c r="N167" s="30">
        <v>3</v>
      </c>
      <c r="O167" s="30">
        <v>0</v>
      </c>
      <c r="P167" s="30">
        <v>1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1</v>
      </c>
      <c r="D168" s="30">
        <v>0</v>
      </c>
      <c r="E168" s="30">
        <v>0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1</v>
      </c>
      <c r="N168" s="30">
        <v>0</v>
      </c>
      <c r="O168" s="30">
        <v>0</v>
      </c>
      <c r="P168" s="30">
        <v>1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30</v>
      </c>
      <c r="D169" s="30">
        <v>19</v>
      </c>
      <c r="E169" s="30">
        <v>11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30</v>
      </c>
      <c r="N169" s="30">
        <v>19</v>
      </c>
      <c r="O169" s="30">
        <v>11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1</v>
      </c>
      <c r="D172" s="30">
        <v>0</v>
      </c>
      <c r="E172" s="30">
        <v>0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1</v>
      </c>
      <c r="N172" s="30">
        <v>0</v>
      </c>
      <c r="O172" s="30">
        <v>0</v>
      </c>
      <c r="P172" s="30">
        <v>1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1</v>
      </c>
      <c r="D174" s="30">
        <v>1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1</v>
      </c>
      <c r="N174" s="30">
        <v>1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35</v>
      </c>
      <c r="D177" s="30">
        <v>27</v>
      </c>
      <c r="E177" s="30">
        <v>4</v>
      </c>
      <c r="F177" s="30">
        <v>3</v>
      </c>
      <c r="G177" s="30">
        <v>1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35</v>
      </c>
      <c r="N177" s="30">
        <v>27</v>
      </c>
      <c r="O177" s="30">
        <v>4</v>
      </c>
      <c r="P177" s="30">
        <v>3</v>
      </c>
      <c r="Q177" s="30">
        <v>1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21</v>
      </c>
      <c r="D179" s="30">
        <v>19</v>
      </c>
      <c r="E179" s="30">
        <v>2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21</v>
      </c>
      <c r="N179" s="30">
        <v>19</v>
      </c>
      <c r="O179" s="30">
        <v>2</v>
      </c>
      <c r="P179" s="30">
        <v>0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2</v>
      </c>
      <c r="D180" s="30">
        <v>1</v>
      </c>
      <c r="E180" s="30">
        <v>0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2</v>
      </c>
      <c r="N180" s="30">
        <v>1</v>
      </c>
      <c r="O180" s="30">
        <v>0</v>
      </c>
      <c r="P180" s="30">
        <v>1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10</v>
      </c>
      <c r="D183" s="30">
        <v>9</v>
      </c>
      <c r="E183" s="30">
        <v>1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10</v>
      </c>
      <c r="N183" s="30">
        <v>9</v>
      </c>
      <c r="O183" s="30">
        <v>1</v>
      </c>
      <c r="P183" s="30">
        <v>0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1</v>
      </c>
      <c r="D184" s="30">
        <v>1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1</v>
      </c>
      <c r="N184" s="30">
        <v>1</v>
      </c>
      <c r="O184" s="30">
        <v>0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1</v>
      </c>
      <c r="D185" s="30">
        <v>0</v>
      </c>
      <c r="E185" s="30">
        <v>1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1</v>
      </c>
      <c r="N185" s="30">
        <v>0</v>
      </c>
      <c r="O185" s="30">
        <v>1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13</v>
      </c>
      <c r="D186" s="30">
        <v>5</v>
      </c>
      <c r="E186" s="30">
        <v>0</v>
      </c>
      <c r="F186" s="30">
        <v>5</v>
      </c>
      <c r="G186" s="30">
        <v>3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13</v>
      </c>
      <c r="N186" s="30">
        <v>5</v>
      </c>
      <c r="O186" s="30">
        <v>0</v>
      </c>
      <c r="P186" s="30">
        <v>5</v>
      </c>
      <c r="Q186" s="30">
        <v>3</v>
      </c>
    </row>
    <row r="187" spans="2:17" ht="20.100000000000001" customHeight="1" thickBot="1" x14ac:dyDescent="0.25">
      <c r="B187" s="4" t="s">
        <v>388</v>
      </c>
      <c r="C187" s="30">
        <v>1</v>
      </c>
      <c r="D187" s="30">
        <v>1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1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1</v>
      </c>
      <c r="D188" s="30">
        <v>0</v>
      </c>
      <c r="E188" s="30">
        <v>0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  <c r="O188" s="30">
        <v>0</v>
      </c>
      <c r="P188" s="30">
        <v>1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14</v>
      </c>
      <c r="D191" s="30">
        <v>8</v>
      </c>
      <c r="E191" s="30">
        <v>6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14</v>
      </c>
      <c r="N191" s="30">
        <v>8</v>
      </c>
      <c r="O191" s="30">
        <v>6</v>
      </c>
      <c r="P191" s="30">
        <v>0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2</v>
      </c>
      <c r="D193" s="30">
        <v>0</v>
      </c>
      <c r="E193" s="30">
        <v>1</v>
      </c>
      <c r="F193" s="30">
        <v>1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2</v>
      </c>
      <c r="N193" s="30">
        <v>0</v>
      </c>
      <c r="O193" s="30">
        <v>1</v>
      </c>
      <c r="P193" s="30">
        <v>1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1</v>
      </c>
      <c r="D196" s="30">
        <v>1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1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6</v>
      </c>
      <c r="D197" s="30">
        <v>2</v>
      </c>
      <c r="E197" s="30">
        <v>4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6</v>
      </c>
      <c r="N197" s="30">
        <v>2</v>
      </c>
      <c r="O197" s="30">
        <v>4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16</v>
      </c>
      <c r="D198" s="30">
        <v>11</v>
      </c>
      <c r="E198" s="30">
        <v>0</v>
      </c>
      <c r="F198" s="30">
        <v>5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16</v>
      </c>
      <c r="N198" s="30">
        <v>11</v>
      </c>
      <c r="O198" s="30">
        <v>0</v>
      </c>
      <c r="P198" s="30">
        <v>5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3</v>
      </c>
      <c r="D202" s="30">
        <v>1</v>
      </c>
      <c r="E202" s="30">
        <v>0</v>
      </c>
      <c r="F202" s="30">
        <v>2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3</v>
      </c>
      <c r="N202" s="30">
        <v>1</v>
      </c>
      <c r="O202" s="30">
        <v>0</v>
      </c>
      <c r="P202" s="30">
        <v>2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9</v>
      </c>
      <c r="D206" s="30">
        <v>4</v>
      </c>
      <c r="E206" s="30">
        <v>0</v>
      </c>
      <c r="F206" s="30">
        <v>4</v>
      </c>
      <c r="G206" s="30">
        <v>1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9</v>
      </c>
      <c r="N206" s="30">
        <v>4</v>
      </c>
      <c r="O206" s="30">
        <v>0</v>
      </c>
      <c r="P206" s="30">
        <v>4</v>
      </c>
      <c r="Q206" s="30">
        <v>1</v>
      </c>
    </row>
    <row r="207" spans="2:17" ht="20.100000000000001" customHeight="1" thickBot="1" x14ac:dyDescent="0.25">
      <c r="B207" s="4" t="s">
        <v>403</v>
      </c>
      <c r="C207" s="30">
        <v>1</v>
      </c>
      <c r="D207" s="30">
        <v>1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1</v>
      </c>
      <c r="N207" s="30">
        <v>1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5</v>
      </c>
      <c r="D209" s="30">
        <v>2</v>
      </c>
      <c r="E209" s="30">
        <v>1</v>
      </c>
      <c r="F209" s="30">
        <v>2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5</v>
      </c>
      <c r="N209" s="30">
        <v>2</v>
      </c>
      <c r="O209" s="30">
        <v>1</v>
      </c>
      <c r="P209" s="30">
        <v>2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1</v>
      </c>
      <c r="D210" s="30">
        <v>1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1</v>
      </c>
      <c r="N210" s="30">
        <v>1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4</v>
      </c>
      <c r="D211" s="30">
        <v>3</v>
      </c>
      <c r="E211" s="30">
        <v>0</v>
      </c>
      <c r="F211" s="30">
        <v>1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4</v>
      </c>
      <c r="N211" s="30">
        <v>3</v>
      </c>
      <c r="O211" s="30">
        <v>0</v>
      </c>
      <c r="P211" s="30">
        <v>1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6</v>
      </c>
      <c r="D212" s="30">
        <v>4</v>
      </c>
      <c r="E212" s="30">
        <v>2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6</v>
      </c>
      <c r="N212" s="30">
        <v>4</v>
      </c>
      <c r="O212" s="30">
        <v>2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11</v>
      </c>
      <c r="D213" s="30">
        <v>9</v>
      </c>
      <c r="E213" s="30">
        <v>2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11</v>
      </c>
      <c r="N213" s="30">
        <v>9</v>
      </c>
      <c r="O213" s="30">
        <v>2</v>
      </c>
      <c r="P213" s="30">
        <v>0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21</v>
      </c>
      <c r="D214" s="30">
        <v>18</v>
      </c>
      <c r="E214" s="30">
        <v>3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21</v>
      </c>
      <c r="N214" s="30">
        <v>18</v>
      </c>
      <c r="O214" s="30">
        <v>3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1</v>
      </c>
      <c r="D215" s="30">
        <v>1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1</v>
      </c>
      <c r="N215" s="30">
        <v>1</v>
      </c>
      <c r="O215" s="30">
        <v>0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4</v>
      </c>
      <c r="D216" s="30">
        <v>3</v>
      </c>
      <c r="E216" s="30">
        <v>1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4</v>
      </c>
      <c r="N216" s="30">
        <v>3</v>
      </c>
      <c r="O216" s="30">
        <v>1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7</v>
      </c>
      <c r="D217" s="30">
        <v>7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7</v>
      </c>
      <c r="N217" s="30">
        <v>7</v>
      </c>
      <c r="O217" s="30">
        <v>0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3</v>
      </c>
      <c r="D218" s="30">
        <v>2</v>
      </c>
      <c r="E218" s="30">
        <v>1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3</v>
      </c>
      <c r="N218" s="30">
        <v>2</v>
      </c>
      <c r="O218" s="30">
        <v>1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9</v>
      </c>
      <c r="D219" s="30">
        <v>6</v>
      </c>
      <c r="E219" s="30">
        <v>3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9</v>
      </c>
      <c r="N219" s="30">
        <v>6</v>
      </c>
      <c r="O219" s="30">
        <v>3</v>
      </c>
      <c r="P219" s="30">
        <v>0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18</v>
      </c>
      <c r="D220" s="30">
        <v>10</v>
      </c>
      <c r="E220" s="30">
        <v>8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18</v>
      </c>
      <c r="N220" s="30">
        <v>10</v>
      </c>
      <c r="O220" s="30">
        <v>8</v>
      </c>
      <c r="P220" s="30">
        <v>0</v>
      </c>
      <c r="Q220" s="30">
        <v>0</v>
      </c>
    </row>
    <row r="221" spans="2:17" ht="20.100000000000001" customHeight="1" thickBot="1" x14ac:dyDescent="0.25">
      <c r="B221" s="4" t="s">
        <v>415</v>
      </c>
      <c r="C221" s="30">
        <v>5</v>
      </c>
      <c r="D221" s="30">
        <v>1</v>
      </c>
      <c r="E221" s="30">
        <v>4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5</v>
      </c>
      <c r="N221" s="30">
        <v>1</v>
      </c>
      <c r="O221" s="30">
        <v>4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2</v>
      </c>
      <c r="D223" s="30">
        <v>1</v>
      </c>
      <c r="E223" s="30">
        <v>0</v>
      </c>
      <c r="F223" s="30">
        <v>1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2</v>
      </c>
      <c r="N223" s="30">
        <v>1</v>
      </c>
      <c r="O223" s="30">
        <v>0</v>
      </c>
      <c r="P223" s="30">
        <v>1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4</v>
      </c>
      <c r="D224" s="30">
        <v>0</v>
      </c>
      <c r="E224" s="30">
        <v>4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4</v>
      </c>
      <c r="N224" s="30">
        <v>0</v>
      </c>
      <c r="O224" s="30">
        <v>4</v>
      </c>
      <c r="P224" s="30">
        <v>0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5</v>
      </c>
      <c r="D225" s="30">
        <v>1</v>
      </c>
      <c r="E225" s="30">
        <v>3</v>
      </c>
      <c r="F225" s="30">
        <v>1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5</v>
      </c>
      <c r="N225" s="30">
        <v>1</v>
      </c>
      <c r="O225" s="30">
        <v>3</v>
      </c>
      <c r="P225" s="30">
        <v>1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28</v>
      </c>
      <c r="D227" s="30">
        <v>18</v>
      </c>
      <c r="E227" s="30">
        <v>7</v>
      </c>
      <c r="F227" s="30">
        <v>3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28</v>
      </c>
      <c r="N227" s="30">
        <v>18</v>
      </c>
      <c r="O227" s="30">
        <v>7</v>
      </c>
      <c r="P227" s="30">
        <v>3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1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1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8</v>
      </c>
      <c r="D230" s="30">
        <v>1</v>
      </c>
      <c r="E230" s="30">
        <v>7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8</v>
      </c>
      <c r="N230" s="30">
        <v>1</v>
      </c>
      <c r="O230" s="30">
        <v>7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10</v>
      </c>
      <c r="D231" s="30">
        <v>7</v>
      </c>
      <c r="E231" s="30">
        <v>3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10</v>
      </c>
      <c r="N231" s="30">
        <v>7</v>
      </c>
      <c r="O231" s="30">
        <v>3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38</v>
      </c>
      <c r="D232" s="30">
        <v>36</v>
      </c>
      <c r="E232" s="30">
        <v>2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38</v>
      </c>
      <c r="N232" s="30">
        <v>36</v>
      </c>
      <c r="O232" s="30">
        <v>2</v>
      </c>
      <c r="P232" s="30">
        <v>0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31</v>
      </c>
      <c r="D233" s="30">
        <v>12</v>
      </c>
      <c r="E233" s="30">
        <v>17</v>
      </c>
      <c r="F233" s="30">
        <v>2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31</v>
      </c>
      <c r="N233" s="30">
        <v>12</v>
      </c>
      <c r="O233" s="30">
        <v>17</v>
      </c>
      <c r="P233" s="30">
        <v>2</v>
      </c>
      <c r="Q233" s="30">
        <v>0</v>
      </c>
    </row>
    <row r="234" spans="2:17" ht="20.100000000000001" customHeight="1" thickBot="1" x14ac:dyDescent="0.25">
      <c r="B234" s="4" t="s">
        <v>193</v>
      </c>
      <c r="C234" s="30">
        <v>20</v>
      </c>
      <c r="D234" s="30">
        <v>16</v>
      </c>
      <c r="E234" s="30">
        <v>4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20</v>
      </c>
      <c r="N234" s="30">
        <v>16</v>
      </c>
      <c r="O234" s="30">
        <v>4</v>
      </c>
      <c r="P234" s="30">
        <v>0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12</v>
      </c>
      <c r="D235" s="30">
        <v>10</v>
      </c>
      <c r="E235" s="30">
        <v>2</v>
      </c>
      <c r="F235" s="30">
        <v>0</v>
      </c>
      <c r="G235" s="30">
        <v>0</v>
      </c>
      <c r="H235" s="30">
        <v>2</v>
      </c>
      <c r="I235" s="30">
        <v>1</v>
      </c>
      <c r="J235" s="30">
        <v>1</v>
      </c>
      <c r="K235" s="30">
        <v>0</v>
      </c>
      <c r="L235" s="30">
        <v>0</v>
      </c>
      <c r="M235" s="30">
        <v>14</v>
      </c>
      <c r="N235" s="30">
        <v>11</v>
      </c>
      <c r="O235" s="30">
        <v>3</v>
      </c>
      <c r="P235" s="30">
        <v>0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5</v>
      </c>
      <c r="D236" s="30">
        <v>3</v>
      </c>
      <c r="E236" s="30">
        <v>0</v>
      </c>
      <c r="F236" s="30">
        <v>2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5</v>
      </c>
      <c r="N236" s="30">
        <v>3</v>
      </c>
      <c r="O236" s="30">
        <v>0</v>
      </c>
      <c r="P236" s="30">
        <v>2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10</v>
      </c>
      <c r="D237" s="30">
        <v>6</v>
      </c>
      <c r="E237" s="30">
        <v>0</v>
      </c>
      <c r="F237" s="30">
        <v>3</v>
      </c>
      <c r="G237" s="30">
        <v>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10</v>
      </c>
      <c r="N237" s="30">
        <v>6</v>
      </c>
      <c r="O237" s="30">
        <v>0</v>
      </c>
      <c r="P237" s="30">
        <v>3</v>
      </c>
      <c r="Q237" s="30">
        <v>1</v>
      </c>
    </row>
    <row r="238" spans="2:17" ht="20.100000000000001" customHeight="1" thickBot="1" x14ac:dyDescent="0.25">
      <c r="B238" s="4" t="s">
        <v>429</v>
      </c>
      <c r="C238" s="30">
        <v>18</v>
      </c>
      <c r="D238" s="30">
        <v>10</v>
      </c>
      <c r="E238" s="30">
        <v>6</v>
      </c>
      <c r="F238" s="30">
        <v>2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18</v>
      </c>
      <c r="N238" s="30">
        <v>10</v>
      </c>
      <c r="O238" s="30">
        <v>6</v>
      </c>
      <c r="P238" s="30">
        <v>2</v>
      </c>
      <c r="Q238" s="30">
        <v>0</v>
      </c>
    </row>
    <row r="239" spans="2:17" ht="20.100000000000001" customHeight="1" thickBot="1" x14ac:dyDescent="0.25">
      <c r="B239" s="4" t="s">
        <v>430</v>
      </c>
      <c r="C239" s="30">
        <v>18</v>
      </c>
      <c r="D239" s="30">
        <v>4</v>
      </c>
      <c r="E239" s="30">
        <v>11</v>
      </c>
      <c r="F239" s="30">
        <v>1</v>
      </c>
      <c r="G239" s="30">
        <v>2</v>
      </c>
      <c r="H239" s="30">
        <v>1</v>
      </c>
      <c r="I239" s="30">
        <v>1</v>
      </c>
      <c r="J239" s="30">
        <v>0</v>
      </c>
      <c r="K239" s="30">
        <v>0</v>
      </c>
      <c r="L239" s="30">
        <v>0</v>
      </c>
      <c r="M239" s="30">
        <v>19</v>
      </c>
      <c r="N239" s="30">
        <v>5</v>
      </c>
      <c r="O239" s="30">
        <v>11</v>
      </c>
      <c r="P239" s="30">
        <v>1</v>
      </c>
      <c r="Q239" s="30">
        <v>2</v>
      </c>
    </row>
    <row r="240" spans="2:17" ht="20.100000000000001" customHeight="1" thickBot="1" x14ac:dyDescent="0.25">
      <c r="B240" s="4" t="s">
        <v>431</v>
      </c>
      <c r="C240" s="30">
        <v>4</v>
      </c>
      <c r="D240" s="30">
        <v>4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4</v>
      </c>
      <c r="N240" s="30">
        <v>4</v>
      </c>
      <c r="O240" s="30">
        <v>0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8</v>
      </c>
      <c r="D241" s="30">
        <v>4</v>
      </c>
      <c r="E241" s="30">
        <v>4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8</v>
      </c>
      <c r="N241" s="30">
        <v>4</v>
      </c>
      <c r="O241" s="30">
        <v>4</v>
      </c>
      <c r="P241" s="30">
        <v>0</v>
      </c>
      <c r="Q241" s="30">
        <v>0</v>
      </c>
    </row>
    <row r="242" spans="2:17" ht="20.100000000000001" customHeight="1" thickBot="1" x14ac:dyDescent="0.25">
      <c r="B242" s="4" t="s">
        <v>433</v>
      </c>
      <c r="C242" s="30">
        <v>6</v>
      </c>
      <c r="D242" s="30">
        <v>3</v>
      </c>
      <c r="E242" s="30">
        <v>1</v>
      </c>
      <c r="F242" s="30">
        <v>1</v>
      </c>
      <c r="G242" s="30">
        <v>1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6</v>
      </c>
      <c r="N242" s="30">
        <v>3</v>
      </c>
      <c r="O242" s="30">
        <v>1</v>
      </c>
      <c r="P242" s="30">
        <v>1</v>
      </c>
      <c r="Q242" s="30">
        <v>1</v>
      </c>
    </row>
    <row r="243" spans="2:17" ht="20.100000000000001" customHeight="1" thickBot="1" x14ac:dyDescent="0.25">
      <c r="B243" s="4" t="s">
        <v>434</v>
      </c>
      <c r="C243" s="30">
        <v>6</v>
      </c>
      <c r="D243" s="30">
        <v>4</v>
      </c>
      <c r="E243" s="30">
        <v>2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6</v>
      </c>
      <c r="N243" s="30">
        <v>4</v>
      </c>
      <c r="O243" s="30">
        <v>2</v>
      </c>
      <c r="P243" s="30">
        <v>0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5</v>
      </c>
      <c r="D245" s="30">
        <v>4</v>
      </c>
      <c r="E245" s="30">
        <v>1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5</v>
      </c>
      <c r="N245" s="30">
        <v>4</v>
      </c>
      <c r="O245" s="30">
        <v>1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17</v>
      </c>
      <c r="D246" s="30">
        <v>17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17</v>
      </c>
      <c r="N246" s="30">
        <v>17</v>
      </c>
      <c r="O246" s="30">
        <v>0</v>
      </c>
      <c r="P246" s="30">
        <v>0</v>
      </c>
      <c r="Q246" s="30">
        <v>0</v>
      </c>
    </row>
    <row r="247" spans="2:17" ht="20.100000000000001" customHeight="1" thickBot="1" x14ac:dyDescent="0.25">
      <c r="B247" s="4" t="s">
        <v>194</v>
      </c>
      <c r="C247" s="30">
        <v>25</v>
      </c>
      <c r="D247" s="30">
        <v>9</v>
      </c>
      <c r="E247" s="30">
        <v>6</v>
      </c>
      <c r="F247" s="30">
        <v>5</v>
      </c>
      <c r="G247" s="30">
        <v>5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25</v>
      </c>
      <c r="N247" s="30">
        <v>9</v>
      </c>
      <c r="O247" s="30">
        <v>6</v>
      </c>
      <c r="P247" s="30">
        <v>5</v>
      </c>
      <c r="Q247" s="30">
        <v>5</v>
      </c>
    </row>
    <row r="248" spans="2:17" ht="20.100000000000001" customHeight="1" thickBot="1" x14ac:dyDescent="0.25">
      <c r="B248" s="4" t="s">
        <v>438</v>
      </c>
      <c r="C248" s="30">
        <v>3</v>
      </c>
      <c r="D248" s="30">
        <v>2</v>
      </c>
      <c r="E248" s="30">
        <v>1</v>
      </c>
      <c r="F248" s="30">
        <v>0</v>
      </c>
      <c r="G248" s="30">
        <v>0</v>
      </c>
      <c r="H248" s="30">
        <v>2</v>
      </c>
      <c r="I248" s="30">
        <v>1</v>
      </c>
      <c r="J248" s="30">
        <v>1</v>
      </c>
      <c r="K248" s="30">
        <v>0</v>
      </c>
      <c r="L248" s="30">
        <v>0</v>
      </c>
      <c r="M248" s="30">
        <v>5</v>
      </c>
      <c r="N248" s="30">
        <v>3</v>
      </c>
      <c r="O248" s="30">
        <v>2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19</v>
      </c>
      <c r="D249" s="30">
        <v>12</v>
      </c>
      <c r="E249" s="30">
        <v>6</v>
      </c>
      <c r="F249" s="30">
        <v>0</v>
      </c>
      <c r="G249" s="30">
        <v>1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19</v>
      </c>
      <c r="N249" s="30">
        <v>12</v>
      </c>
      <c r="O249" s="30">
        <v>6</v>
      </c>
      <c r="P249" s="30">
        <v>0</v>
      </c>
      <c r="Q249" s="30">
        <v>1</v>
      </c>
    </row>
    <row r="250" spans="2:17" ht="20.100000000000001" customHeight="1" thickBot="1" x14ac:dyDescent="0.25">
      <c r="B250" s="4" t="s">
        <v>440</v>
      </c>
      <c r="C250" s="30">
        <v>5</v>
      </c>
      <c r="D250" s="30">
        <v>2</v>
      </c>
      <c r="E250" s="30">
        <v>1</v>
      </c>
      <c r="F250" s="30">
        <v>2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5</v>
      </c>
      <c r="N250" s="30">
        <v>2</v>
      </c>
      <c r="O250" s="30">
        <v>1</v>
      </c>
      <c r="P250" s="30">
        <v>2</v>
      </c>
      <c r="Q250" s="30">
        <v>0</v>
      </c>
    </row>
    <row r="251" spans="2:17" ht="20.100000000000001" customHeight="1" thickBot="1" x14ac:dyDescent="0.25">
      <c r="B251" s="4" t="s">
        <v>441</v>
      </c>
      <c r="C251" s="30">
        <v>15</v>
      </c>
      <c r="D251" s="30">
        <v>9</v>
      </c>
      <c r="E251" s="30">
        <v>6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15</v>
      </c>
      <c r="N251" s="30">
        <v>9</v>
      </c>
      <c r="O251" s="30">
        <v>6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21</v>
      </c>
      <c r="D252" s="30">
        <v>8</v>
      </c>
      <c r="E252" s="30">
        <v>10</v>
      </c>
      <c r="F252" s="30">
        <v>3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21</v>
      </c>
      <c r="N252" s="30">
        <v>8</v>
      </c>
      <c r="O252" s="30">
        <v>10</v>
      </c>
      <c r="P252" s="30">
        <v>3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10</v>
      </c>
      <c r="D253" s="30">
        <v>2</v>
      </c>
      <c r="E253" s="30">
        <v>6</v>
      </c>
      <c r="F253" s="30">
        <v>1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10</v>
      </c>
      <c r="N253" s="30">
        <v>2</v>
      </c>
      <c r="O253" s="30">
        <v>6</v>
      </c>
      <c r="P253" s="30">
        <v>1</v>
      </c>
      <c r="Q253" s="30">
        <v>1</v>
      </c>
    </row>
    <row r="254" spans="2:17" ht="20.100000000000001" customHeight="1" thickBot="1" x14ac:dyDescent="0.25">
      <c r="B254" s="4" t="s">
        <v>444</v>
      </c>
      <c r="C254" s="30">
        <v>4</v>
      </c>
      <c r="D254" s="30">
        <v>3</v>
      </c>
      <c r="E254" s="30">
        <v>1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4</v>
      </c>
      <c r="N254" s="30">
        <v>3</v>
      </c>
      <c r="O254" s="30">
        <v>1</v>
      </c>
      <c r="P254" s="30">
        <v>0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17</v>
      </c>
      <c r="D255" s="30">
        <v>17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17</v>
      </c>
      <c r="N255" s="30">
        <v>17</v>
      </c>
      <c r="O255" s="30">
        <v>0</v>
      </c>
      <c r="P255" s="30">
        <v>0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3</v>
      </c>
      <c r="D256" s="30">
        <v>2</v>
      </c>
      <c r="E256" s="30">
        <v>1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3</v>
      </c>
      <c r="N256" s="30">
        <v>2</v>
      </c>
      <c r="O256" s="30">
        <v>1</v>
      </c>
      <c r="P256" s="30">
        <v>0</v>
      </c>
      <c r="Q256" s="30">
        <v>0</v>
      </c>
    </row>
    <row r="257" spans="2:17" ht="20.100000000000001" customHeight="1" thickBot="1" x14ac:dyDescent="0.25">
      <c r="B257" s="4" t="s">
        <v>447</v>
      </c>
      <c r="C257" s="30">
        <v>5</v>
      </c>
      <c r="D257" s="30">
        <v>3</v>
      </c>
      <c r="E257" s="30">
        <v>0</v>
      </c>
      <c r="F257" s="30">
        <v>2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5</v>
      </c>
      <c r="N257" s="30">
        <v>3</v>
      </c>
      <c r="O257" s="30">
        <v>0</v>
      </c>
      <c r="P257" s="30">
        <v>2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5</v>
      </c>
      <c r="D258" s="30">
        <v>3</v>
      </c>
      <c r="E258" s="30">
        <v>2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5</v>
      </c>
      <c r="N258" s="30">
        <v>3</v>
      </c>
      <c r="O258" s="30">
        <v>2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4</v>
      </c>
      <c r="D259" s="30">
        <v>2</v>
      </c>
      <c r="E259" s="30">
        <v>2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4</v>
      </c>
      <c r="N259" s="30">
        <v>2</v>
      </c>
      <c r="O259" s="30">
        <v>2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12</v>
      </c>
      <c r="D260" s="30">
        <v>6</v>
      </c>
      <c r="E260" s="30">
        <v>6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12</v>
      </c>
      <c r="N260" s="30">
        <v>6</v>
      </c>
      <c r="O260" s="30">
        <v>6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5</v>
      </c>
      <c r="D261" s="30">
        <v>3</v>
      </c>
      <c r="E261" s="30">
        <v>2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5</v>
      </c>
      <c r="N261" s="30">
        <v>3</v>
      </c>
      <c r="O261" s="30">
        <v>2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14</v>
      </c>
      <c r="D262" s="30">
        <v>6</v>
      </c>
      <c r="E262" s="30">
        <v>4</v>
      </c>
      <c r="F262" s="30">
        <v>2</v>
      </c>
      <c r="G262" s="30">
        <v>2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14</v>
      </c>
      <c r="N262" s="30">
        <v>6</v>
      </c>
      <c r="O262" s="30">
        <v>4</v>
      </c>
      <c r="P262" s="30">
        <v>2</v>
      </c>
      <c r="Q262" s="30">
        <v>2</v>
      </c>
    </row>
    <row r="263" spans="2:17" ht="20.100000000000001" customHeight="1" thickBot="1" x14ac:dyDescent="0.25">
      <c r="B263" s="4" t="s">
        <v>195</v>
      </c>
      <c r="C263" s="30">
        <v>4</v>
      </c>
      <c r="D263" s="30">
        <v>1</v>
      </c>
      <c r="E263" s="30">
        <v>1</v>
      </c>
      <c r="F263" s="30">
        <v>2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4</v>
      </c>
      <c r="N263" s="30">
        <v>1</v>
      </c>
      <c r="O263" s="30">
        <v>1</v>
      </c>
      <c r="P263" s="30">
        <v>2</v>
      </c>
      <c r="Q263" s="30">
        <v>0</v>
      </c>
    </row>
    <row r="264" spans="2:17" ht="20.100000000000001" customHeight="1" thickBot="1" x14ac:dyDescent="0.25">
      <c r="B264" s="4" t="s">
        <v>452</v>
      </c>
      <c r="C264" s="30">
        <v>4</v>
      </c>
      <c r="D264" s="30">
        <v>1</v>
      </c>
      <c r="E264" s="30">
        <v>0</v>
      </c>
      <c r="F264" s="30">
        <v>2</v>
      </c>
      <c r="G264" s="30">
        <v>1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4</v>
      </c>
      <c r="N264" s="30">
        <v>1</v>
      </c>
      <c r="O264" s="30">
        <v>0</v>
      </c>
      <c r="P264" s="30">
        <v>2</v>
      </c>
      <c r="Q264" s="30">
        <v>1</v>
      </c>
    </row>
    <row r="265" spans="2:17" ht="20.100000000000001" customHeight="1" thickBot="1" x14ac:dyDescent="0.25">
      <c r="B265" s="4" t="s">
        <v>453</v>
      </c>
      <c r="C265" s="30">
        <v>4</v>
      </c>
      <c r="D265" s="30">
        <v>2</v>
      </c>
      <c r="E265" s="30">
        <v>0</v>
      </c>
      <c r="F265" s="30">
        <v>1</v>
      </c>
      <c r="G265" s="30">
        <v>1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4</v>
      </c>
      <c r="N265" s="30">
        <v>2</v>
      </c>
      <c r="O265" s="30">
        <v>0</v>
      </c>
      <c r="P265" s="30">
        <v>1</v>
      </c>
      <c r="Q265" s="30">
        <v>1</v>
      </c>
    </row>
    <row r="266" spans="2:17" ht="20.100000000000001" customHeight="1" thickBot="1" x14ac:dyDescent="0.25">
      <c r="B266" s="4" t="s">
        <v>454</v>
      </c>
      <c r="C266" s="30">
        <v>2</v>
      </c>
      <c r="D266" s="30">
        <v>2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2</v>
      </c>
      <c r="N266" s="30">
        <v>2</v>
      </c>
      <c r="O266" s="30">
        <v>0</v>
      </c>
      <c r="P266" s="30">
        <v>0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7</v>
      </c>
      <c r="D268" s="30">
        <v>3</v>
      </c>
      <c r="E268" s="30">
        <v>2</v>
      </c>
      <c r="F268" s="30">
        <v>1</v>
      </c>
      <c r="G268" s="30">
        <v>1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7</v>
      </c>
      <c r="N268" s="30">
        <v>3</v>
      </c>
      <c r="O268" s="30">
        <v>2</v>
      </c>
      <c r="P268" s="30">
        <v>1</v>
      </c>
      <c r="Q268" s="30">
        <v>1</v>
      </c>
    </row>
    <row r="269" spans="2:17" ht="20.100000000000001" customHeight="1" thickBot="1" x14ac:dyDescent="0.25">
      <c r="B269" s="4" t="s">
        <v>457</v>
      </c>
      <c r="C269" s="30">
        <v>2</v>
      </c>
      <c r="D269" s="30">
        <v>2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2</v>
      </c>
      <c r="N269" s="30">
        <v>2</v>
      </c>
      <c r="O269" s="30">
        <v>0</v>
      </c>
      <c r="P269" s="30">
        <v>0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3</v>
      </c>
      <c r="D270" s="30">
        <v>2</v>
      </c>
      <c r="E270" s="30">
        <v>1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3</v>
      </c>
      <c r="N270" s="30">
        <v>2</v>
      </c>
      <c r="O270" s="30">
        <v>1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6</v>
      </c>
      <c r="D271" s="30">
        <v>4</v>
      </c>
      <c r="E271" s="30">
        <v>2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6</v>
      </c>
      <c r="N271" s="30">
        <v>4</v>
      </c>
      <c r="O271" s="30">
        <v>2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11</v>
      </c>
      <c r="D272" s="30">
        <v>7</v>
      </c>
      <c r="E272" s="30">
        <v>4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11</v>
      </c>
      <c r="N272" s="30">
        <v>7</v>
      </c>
      <c r="O272" s="30">
        <v>4</v>
      </c>
      <c r="P272" s="30">
        <v>0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13</v>
      </c>
      <c r="D273" s="30">
        <v>0</v>
      </c>
      <c r="E273" s="30">
        <v>13</v>
      </c>
      <c r="F273" s="30">
        <v>0</v>
      </c>
      <c r="G273" s="30">
        <v>0</v>
      </c>
      <c r="H273" s="30">
        <v>1</v>
      </c>
      <c r="I273" s="30">
        <v>1</v>
      </c>
      <c r="J273" s="30">
        <v>0</v>
      </c>
      <c r="K273" s="30">
        <v>0</v>
      </c>
      <c r="L273" s="30">
        <v>0</v>
      </c>
      <c r="M273" s="30">
        <v>14</v>
      </c>
      <c r="N273" s="30">
        <v>1</v>
      </c>
      <c r="O273" s="30">
        <v>13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64</v>
      </c>
      <c r="D274" s="30">
        <v>25</v>
      </c>
      <c r="E274" s="30">
        <v>39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64</v>
      </c>
      <c r="N274" s="30">
        <v>25</v>
      </c>
      <c r="O274" s="30">
        <v>39</v>
      </c>
      <c r="P274" s="30">
        <v>0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2</v>
      </c>
      <c r="D275" s="30">
        <v>2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2</v>
      </c>
      <c r="N275" s="30">
        <v>2</v>
      </c>
      <c r="O275" s="30">
        <v>0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6</v>
      </c>
      <c r="D276" s="30">
        <v>1</v>
      </c>
      <c r="E276" s="30">
        <v>1</v>
      </c>
      <c r="F276" s="30">
        <v>2</v>
      </c>
      <c r="G276" s="30">
        <v>2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6</v>
      </c>
      <c r="N276" s="30">
        <v>1</v>
      </c>
      <c r="O276" s="30">
        <v>1</v>
      </c>
      <c r="P276" s="30">
        <v>2</v>
      </c>
      <c r="Q276" s="30">
        <v>2</v>
      </c>
    </row>
    <row r="277" spans="2:17" ht="20.100000000000001" customHeight="1" thickBot="1" x14ac:dyDescent="0.25">
      <c r="B277" s="4" t="s">
        <v>464</v>
      </c>
      <c r="C277" s="30">
        <v>3</v>
      </c>
      <c r="D277" s="30">
        <v>1</v>
      </c>
      <c r="E277" s="30">
        <v>1</v>
      </c>
      <c r="F277" s="30">
        <v>1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3</v>
      </c>
      <c r="N277" s="30">
        <v>1</v>
      </c>
      <c r="O277" s="30">
        <v>1</v>
      </c>
      <c r="P277" s="30">
        <v>1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10</v>
      </c>
      <c r="D278" s="30">
        <v>9</v>
      </c>
      <c r="E278" s="30">
        <v>0</v>
      </c>
      <c r="F278" s="30">
        <v>1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10</v>
      </c>
      <c r="N278" s="30">
        <v>9</v>
      </c>
      <c r="O278" s="30">
        <v>0</v>
      </c>
      <c r="P278" s="30">
        <v>1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23</v>
      </c>
      <c r="D279" s="30">
        <v>16</v>
      </c>
      <c r="E279" s="30">
        <v>7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23</v>
      </c>
      <c r="N279" s="30">
        <v>16</v>
      </c>
      <c r="O279" s="30">
        <v>7</v>
      </c>
      <c r="P279" s="30">
        <v>0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3</v>
      </c>
      <c r="D280" s="30">
        <v>1</v>
      </c>
      <c r="E280" s="30">
        <v>2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3</v>
      </c>
      <c r="N280" s="30">
        <v>1</v>
      </c>
      <c r="O280" s="30">
        <v>2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3</v>
      </c>
      <c r="D281" s="30">
        <v>3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3</v>
      </c>
      <c r="N281" s="30">
        <v>3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21</v>
      </c>
      <c r="D283" s="30">
        <v>9</v>
      </c>
      <c r="E283" s="30">
        <v>11</v>
      </c>
      <c r="F283" s="30">
        <v>1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21</v>
      </c>
      <c r="N283" s="30">
        <v>9</v>
      </c>
      <c r="O283" s="30">
        <v>11</v>
      </c>
      <c r="P283" s="30">
        <v>1</v>
      </c>
      <c r="Q283" s="30">
        <v>0</v>
      </c>
    </row>
    <row r="284" spans="2:17" ht="20.100000000000001" customHeight="1" thickBot="1" x14ac:dyDescent="0.25">
      <c r="B284" s="4" t="s">
        <v>470</v>
      </c>
      <c r="C284" s="30">
        <v>13</v>
      </c>
      <c r="D284" s="30">
        <v>6</v>
      </c>
      <c r="E284" s="30">
        <v>5</v>
      </c>
      <c r="F284" s="30">
        <v>1</v>
      </c>
      <c r="G284" s="30">
        <v>1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13</v>
      </c>
      <c r="N284" s="30">
        <v>6</v>
      </c>
      <c r="O284" s="30">
        <v>5</v>
      </c>
      <c r="P284" s="30">
        <v>1</v>
      </c>
      <c r="Q284" s="30">
        <v>1</v>
      </c>
    </row>
    <row r="285" spans="2:17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60</v>
      </c>
      <c r="D286" s="30">
        <v>26</v>
      </c>
      <c r="E286" s="30">
        <v>33</v>
      </c>
      <c r="F286" s="30">
        <v>1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60</v>
      </c>
      <c r="N286" s="30">
        <v>26</v>
      </c>
      <c r="O286" s="30">
        <v>33</v>
      </c>
      <c r="P286" s="30">
        <v>1</v>
      </c>
      <c r="Q286" s="30">
        <v>0</v>
      </c>
    </row>
    <row r="287" spans="2:17" ht="20.100000000000001" customHeight="1" thickBot="1" x14ac:dyDescent="0.25">
      <c r="B287" s="4" t="s">
        <v>473</v>
      </c>
      <c r="C287" s="30">
        <v>14</v>
      </c>
      <c r="D287" s="30">
        <v>6</v>
      </c>
      <c r="E287" s="30">
        <v>4</v>
      </c>
      <c r="F287" s="30">
        <v>3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14</v>
      </c>
      <c r="N287" s="30">
        <v>6</v>
      </c>
      <c r="O287" s="30">
        <v>4</v>
      </c>
      <c r="P287" s="30">
        <v>3</v>
      </c>
      <c r="Q287" s="30">
        <v>1</v>
      </c>
    </row>
    <row r="288" spans="2:17" ht="20.100000000000001" customHeight="1" thickBot="1" x14ac:dyDescent="0.25">
      <c r="B288" s="4" t="s">
        <v>198</v>
      </c>
      <c r="C288" s="30">
        <v>15</v>
      </c>
      <c r="D288" s="30">
        <v>7</v>
      </c>
      <c r="E288" s="30">
        <v>4</v>
      </c>
      <c r="F288" s="30">
        <v>3</v>
      </c>
      <c r="G288" s="30">
        <v>1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15</v>
      </c>
      <c r="N288" s="30">
        <v>7</v>
      </c>
      <c r="O288" s="30">
        <v>4</v>
      </c>
      <c r="P288" s="30">
        <v>3</v>
      </c>
      <c r="Q288" s="30">
        <v>1</v>
      </c>
    </row>
    <row r="289" spans="2:17" ht="20.100000000000001" customHeight="1" thickBot="1" x14ac:dyDescent="0.25">
      <c r="B289" s="4" t="s">
        <v>474</v>
      </c>
      <c r="C289" s="30">
        <v>70</v>
      </c>
      <c r="D289" s="30">
        <v>29</v>
      </c>
      <c r="E289" s="30">
        <v>39</v>
      </c>
      <c r="F289" s="30">
        <v>1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70</v>
      </c>
      <c r="N289" s="30">
        <v>29</v>
      </c>
      <c r="O289" s="30">
        <v>39</v>
      </c>
      <c r="P289" s="30">
        <v>1</v>
      </c>
      <c r="Q289" s="30">
        <v>1</v>
      </c>
    </row>
    <row r="290" spans="2:17" ht="20.100000000000001" customHeight="1" thickBot="1" x14ac:dyDescent="0.25">
      <c r="B290" s="4" t="s">
        <v>643</v>
      </c>
      <c r="C290" s="30">
        <v>17</v>
      </c>
      <c r="D290" s="30">
        <v>10</v>
      </c>
      <c r="E290" s="30">
        <v>3</v>
      </c>
      <c r="F290" s="30">
        <v>3</v>
      </c>
      <c r="G290" s="30">
        <v>1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17</v>
      </c>
      <c r="N290" s="30">
        <v>10</v>
      </c>
      <c r="O290" s="30">
        <v>3</v>
      </c>
      <c r="P290" s="30">
        <v>3</v>
      </c>
      <c r="Q290" s="30">
        <v>1</v>
      </c>
    </row>
    <row r="291" spans="2:17" ht="20.100000000000001" customHeight="1" thickBot="1" x14ac:dyDescent="0.25">
      <c r="B291" s="4" t="s">
        <v>475</v>
      </c>
      <c r="C291" s="30">
        <v>8</v>
      </c>
      <c r="D291" s="30">
        <v>7</v>
      </c>
      <c r="E291" s="30">
        <v>1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8</v>
      </c>
      <c r="N291" s="30">
        <v>7</v>
      </c>
      <c r="O291" s="30">
        <v>1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10</v>
      </c>
      <c r="D292" s="30">
        <v>7</v>
      </c>
      <c r="E292" s="30">
        <v>3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10</v>
      </c>
      <c r="N292" s="30">
        <v>7</v>
      </c>
      <c r="O292" s="30">
        <v>3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49</v>
      </c>
      <c r="D293" s="30">
        <v>32</v>
      </c>
      <c r="E293" s="30">
        <v>11</v>
      </c>
      <c r="F293" s="30">
        <v>6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49</v>
      </c>
      <c r="N293" s="30">
        <v>32</v>
      </c>
      <c r="O293" s="30">
        <v>11</v>
      </c>
      <c r="P293" s="30">
        <v>6</v>
      </c>
      <c r="Q293" s="30">
        <v>0</v>
      </c>
    </row>
    <row r="294" spans="2:17" ht="20.100000000000001" customHeight="1" thickBot="1" x14ac:dyDescent="0.25">
      <c r="B294" s="4" t="s">
        <v>478</v>
      </c>
      <c r="C294" s="30">
        <v>33</v>
      </c>
      <c r="D294" s="30">
        <v>15</v>
      </c>
      <c r="E294" s="30">
        <v>16</v>
      </c>
      <c r="F294" s="30">
        <v>2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33</v>
      </c>
      <c r="N294" s="30">
        <v>15</v>
      </c>
      <c r="O294" s="30">
        <v>16</v>
      </c>
      <c r="P294" s="30">
        <v>2</v>
      </c>
      <c r="Q294" s="30">
        <v>0</v>
      </c>
    </row>
    <row r="295" spans="2:17" ht="20.100000000000001" customHeight="1" thickBot="1" x14ac:dyDescent="0.25">
      <c r="B295" s="4" t="s">
        <v>479</v>
      </c>
      <c r="C295" s="30">
        <v>15</v>
      </c>
      <c r="D295" s="30">
        <v>15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15</v>
      </c>
      <c r="N295" s="30">
        <v>15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24</v>
      </c>
      <c r="D296" s="30">
        <v>13</v>
      </c>
      <c r="E296" s="30">
        <v>4</v>
      </c>
      <c r="F296" s="30">
        <v>6</v>
      </c>
      <c r="G296" s="30">
        <v>1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24</v>
      </c>
      <c r="N296" s="30">
        <v>13</v>
      </c>
      <c r="O296" s="30">
        <v>4</v>
      </c>
      <c r="P296" s="30">
        <v>6</v>
      </c>
      <c r="Q296" s="30">
        <v>1</v>
      </c>
    </row>
    <row r="297" spans="2:17" ht="20.100000000000001" customHeight="1" thickBot="1" x14ac:dyDescent="0.25">
      <c r="B297" s="4" t="s">
        <v>481</v>
      </c>
      <c r="C297" s="30">
        <v>4</v>
      </c>
      <c r="D297" s="30">
        <v>3</v>
      </c>
      <c r="E297" s="30">
        <v>0</v>
      </c>
      <c r="F297" s="30">
        <v>1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4</v>
      </c>
      <c r="N297" s="30">
        <v>3</v>
      </c>
      <c r="O297" s="30">
        <v>0</v>
      </c>
      <c r="P297" s="30">
        <v>1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74</v>
      </c>
      <c r="D298" s="30">
        <v>51</v>
      </c>
      <c r="E298" s="30">
        <v>20</v>
      </c>
      <c r="F298" s="30">
        <v>3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74</v>
      </c>
      <c r="N298" s="30">
        <v>51</v>
      </c>
      <c r="O298" s="30">
        <v>20</v>
      </c>
      <c r="P298" s="30">
        <v>3</v>
      </c>
      <c r="Q298" s="30">
        <v>0</v>
      </c>
    </row>
    <row r="299" spans="2:17" ht="20.100000000000001" customHeight="1" thickBot="1" x14ac:dyDescent="0.25">
      <c r="B299" s="4" t="s">
        <v>483</v>
      </c>
      <c r="C299" s="30">
        <v>62</v>
      </c>
      <c r="D299" s="30">
        <v>28</v>
      </c>
      <c r="E299" s="30">
        <v>28</v>
      </c>
      <c r="F299" s="30">
        <v>5</v>
      </c>
      <c r="G299" s="30">
        <v>1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62</v>
      </c>
      <c r="N299" s="30">
        <v>28</v>
      </c>
      <c r="O299" s="30">
        <v>28</v>
      </c>
      <c r="P299" s="30">
        <v>5</v>
      </c>
      <c r="Q299" s="30">
        <v>1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16</v>
      </c>
      <c r="D301" s="30">
        <v>7</v>
      </c>
      <c r="E301" s="30">
        <v>6</v>
      </c>
      <c r="F301" s="30">
        <v>1</v>
      </c>
      <c r="G301" s="30">
        <v>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16</v>
      </c>
      <c r="N301" s="30">
        <v>7</v>
      </c>
      <c r="O301" s="30">
        <v>6</v>
      </c>
      <c r="P301" s="30">
        <v>1</v>
      </c>
      <c r="Q301" s="30">
        <v>2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53</v>
      </c>
      <c r="D303" s="30">
        <v>43</v>
      </c>
      <c r="E303" s="30">
        <v>9</v>
      </c>
      <c r="F303" s="30">
        <v>1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53</v>
      </c>
      <c r="N303" s="30">
        <v>43</v>
      </c>
      <c r="O303" s="30">
        <v>9</v>
      </c>
      <c r="P303" s="30">
        <v>1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31</v>
      </c>
      <c r="D304" s="30">
        <v>18</v>
      </c>
      <c r="E304" s="30">
        <v>7</v>
      </c>
      <c r="F304" s="30">
        <v>6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31</v>
      </c>
      <c r="N304" s="30">
        <v>18</v>
      </c>
      <c r="O304" s="30">
        <v>7</v>
      </c>
      <c r="P304" s="30">
        <v>6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74</v>
      </c>
      <c r="D305" s="30">
        <v>43</v>
      </c>
      <c r="E305" s="30">
        <v>29</v>
      </c>
      <c r="F305" s="30">
        <v>2</v>
      </c>
      <c r="G305" s="30">
        <v>0</v>
      </c>
      <c r="H305" s="30">
        <v>2</v>
      </c>
      <c r="I305" s="30">
        <v>1</v>
      </c>
      <c r="J305" s="30">
        <v>1</v>
      </c>
      <c r="K305" s="30">
        <v>0</v>
      </c>
      <c r="L305" s="30">
        <v>0</v>
      </c>
      <c r="M305" s="30">
        <v>76</v>
      </c>
      <c r="N305" s="30">
        <v>44</v>
      </c>
      <c r="O305" s="30">
        <v>30</v>
      </c>
      <c r="P305" s="30">
        <v>2</v>
      </c>
      <c r="Q305" s="30">
        <v>0</v>
      </c>
    </row>
    <row r="306" spans="2:17" ht="20.100000000000001" customHeight="1" thickBot="1" x14ac:dyDescent="0.25">
      <c r="B306" s="4" t="s">
        <v>490</v>
      </c>
      <c r="C306" s="30">
        <v>9</v>
      </c>
      <c r="D306" s="30">
        <v>5</v>
      </c>
      <c r="E306" s="30">
        <v>2</v>
      </c>
      <c r="F306" s="30">
        <v>2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9</v>
      </c>
      <c r="N306" s="30">
        <v>5</v>
      </c>
      <c r="O306" s="30">
        <v>2</v>
      </c>
      <c r="P306" s="30">
        <v>2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25</v>
      </c>
      <c r="D307" s="30">
        <v>14</v>
      </c>
      <c r="E307" s="30">
        <v>8</v>
      </c>
      <c r="F307" s="30">
        <v>2</v>
      </c>
      <c r="G307" s="30">
        <v>1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25</v>
      </c>
      <c r="N307" s="30">
        <v>14</v>
      </c>
      <c r="O307" s="30">
        <v>8</v>
      </c>
      <c r="P307" s="30">
        <v>2</v>
      </c>
      <c r="Q307" s="30">
        <v>1</v>
      </c>
    </row>
    <row r="308" spans="2:17" ht="20.100000000000001" customHeight="1" thickBot="1" x14ac:dyDescent="0.25">
      <c r="B308" s="4" t="s">
        <v>491</v>
      </c>
      <c r="C308" s="30">
        <v>33</v>
      </c>
      <c r="D308" s="30">
        <v>19</v>
      </c>
      <c r="E308" s="30">
        <v>10</v>
      </c>
      <c r="F308" s="30">
        <v>2</v>
      </c>
      <c r="G308" s="30">
        <v>2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33</v>
      </c>
      <c r="N308" s="30">
        <v>19</v>
      </c>
      <c r="O308" s="30">
        <v>10</v>
      </c>
      <c r="P308" s="30">
        <v>2</v>
      </c>
      <c r="Q308" s="30">
        <v>2</v>
      </c>
    </row>
    <row r="309" spans="2:17" ht="20.100000000000001" customHeight="1" thickBot="1" x14ac:dyDescent="0.25">
      <c r="B309" s="4" t="s">
        <v>492</v>
      </c>
      <c r="C309" s="30">
        <v>92</v>
      </c>
      <c r="D309" s="30">
        <v>39</v>
      </c>
      <c r="E309" s="30">
        <v>20</v>
      </c>
      <c r="F309" s="30">
        <v>29</v>
      </c>
      <c r="G309" s="30">
        <v>4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92</v>
      </c>
      <c r="N309" s="30">
        <v>39</v>
      </c>
      <c r="O309" s="30">
        <v>20</v>
      </c>
      <c r="P309" s="30">
        <v>29</v>
      </c>
      <c r="Q309" s="30">
        <v>4</v>
      </c>
    </row>
    <row r="310" spans="2:17" ht="20.100000000000001" customHeight="1" thickBot="1" x14ac:dyDescent="0.25">
      <c r="B310" s="4" t="s">
        <v>493</v>
      </c>
      <c r="C310" s="30">
        <v>14</v>
      </c>
      <c r="D310" s="30">
        <v>8</v>
      </c>
      <c r="E310" s="30">
        <v>5</v>
      </c>
      <c r="F310" s="30">
        <v>1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14</v>
      </c>
      <c r="N310" s="30">
        <v>8</v>
      </c>
      <c r="O310" s="30">
        <v>5</v>
      </c>
      <c r="P310" s="30">
        <v>1</v>
      </c>
      <c r="Q310" s="30">
        <v>0</v>
      </c>
    </row>
    <row r="311" spans="2:17" ht="20.100000000000001" customHeight="1" thickBot="1" x14ac:dyDescent="0.25">
      <c r="B311" s="4" t="s">
        <v>494</v>
      </c>
      <c r="C311" s="30">
        <v>34</v>
      </c>
      <c r="D311" s="30">
        <v>10</v>
      </c>
      <c r="E311" s="30">
        <v>14</v>
      </c>
      <c r="F311" s="30">
        <v>0</v>
      </c>
      <c r="G311" s="30">
        <v>10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34</v>
      </c>
      <c r="N311" s="30">
        <v>10</v>
      </c>
      <c r="O311" s="30">
        <v>14</v>
      </c>
      <c r="P311" s="30">
        <v>0</v>
      </c>
      <c r="Q311" s="30">
        <v>10</v>
      </c>
    </row>
    <row r="312" spans="2:17" ht="20.100000000000001" customHeight="1" thickBot="1" x14ac:dyDescent="0.25">
      <c r="B312" s="4" t="s">
        <v>495</v>
      </c>
      <c r="C312" s="30">
        <v>26</v>
      </c>
      <c r="D312" s="30">
        <v>14</v>
      </c>
      <c r="E312" s="30">
        <v>12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26</v>
      </c>
      <c r="N312" s="30">
        <v>14</v>
      </c>
      <c r="O312" s="30">
        <v>12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9</v>
      </c>
      <c r="D313" s="30">
        <v>5</v>
      </c>
      <c r="E313" s="30">
        <v>2</v>
      </c>
      <c r="F313" s="30">
        <v>1</v>
      </c>
      <c r="G313" s="30">
        <v>1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9</v>
      </c>
      <c r="N313" s="30">
        <v>5</v>
      </c>
      <c r="O313" s="30">
        <v>2</v>
      </c>
      <c r="P313" s="30">
        <v>1</v>
      </c>
      <c r="Q313" s="30">
        <v>1</v>
      </c>
    </row>
    <row r="314" spans="2:17" ht="20.100000000000001" customHeight="1" thickBot="1" x14ac:dyDescent="0.25">
      <c r="B314" s="4" t="s">
        <v>497</v>
      </c>
      <c r="C314" s="30">
        <v>26</v>
      </c>
      <c r="D314" s="30">
        <v>19</v>
      </c>
      <c r="E314" s="30">
        <v>6</v>
      </c>
      <c r="F314" s="30">
        <v>1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26</v>
      </c>
      <c r="N314" s="30">
        <v>19</v>
      </c>
      <c r="O314" s="30">
        <v>6</v>
      </c>
      <c r="P314" s="30">
        <v>1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26</v>
      </c>
      <c r="D315" s="30">
        <v>13</v>
      </c>
      <c r="E315" s="30">
        <v>11</v>
      </c>
      <c r="F315" s="30">
        <v>2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26</v>
      </c>
      <c r="N315" s="30">
        <v>13</v>
      </c>
      <c r="O315" s="30">
        <v>11</v>
      </c>
      <c r="P315" s="30">
        <v>2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6</v>
      </c>
      <c r="D316" s="30">
        <v>4</v>
      </c>
      <c r="E316" s="30">
        <v>0</v>
      </c>
      <c r="F316" s="30">
        <v>2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6</v>
      </c>
      <c r="N316" s="30">
        <v>4</v>
      </c>
      <c r="O316" s="30">
        <v>0</v>
      </c>
      <c r="P316" s="30">
        <v>2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21</v>
      </c>
      <c r="D317" s="30">
        <v>15</v>
      </c>
      <c r="E317" s="30">
        <v>4</v>
      </c>
      <c r="F317" s="30">
        <v>1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21</v>
      </c>
      <c r="N317" s="30">
        <v>15</v>
      </c>
      <c r="O317" s="30">
        <v>4</v>
      </c>
      <c r="P317" s="30">
        <v>1</v>
      </c>
      <c r="Q317" s="30">
        <v>1</v>
      </c>
    </row>
    <row r="318" spans="2:17" ht="20.100000000000001" customHeight="1" thickBot="1" x14ac:dyDescent="0.25">
      <c r="B318" s="4" t="s">
        <v>501</v>
      </c>
      <c r="C318" s="30">
        <v>10</v>
      </c>
      <c r="D318" s="30">
        <v>5</v>
      </c>
      <c r="E318" s="30">
        <v>5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10</v>
      </c>
      <c r="N318" s="30">
        <v>5</v>
      </c>
      <c r="O318" s="30">
        <v>5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7</v>
      </c>
      <c r="D319" s="30">
        <v>5</v>
      </c>
      <c r="E319" s="30">
        <v>2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7</v>
      </c>
      <c r="N319" s="30">
        <v>5</v>
      </c>
      <c r="O319" s="30">
        <v>2</v>
      </c>
      <c r="P319" s="30">
        <v>0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17</v>
      </c>
      <c r="D320" s="30">
        <v>11</v>
      </c>
      <c r="E320" s="30">
        <v>3</v>
      </c>
      <c r="F320" s="30">
        <v>3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17</v>
      </c>
      <c r="N320" s="30">
        <v>11</v>
      </c>
      <c r="O320" s="30">
        <v>3</v>
      </c>
      <c r="P320" s="30">
        <v>3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20</v>
      </c>
      <c r="D321" s="30">
        <v>18</v>
      </c>
      <c r="E321" s="30">
        <v>1</v>
      </c>
      <c r="F321" s="30">
        <v>1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20</v>
      </c>
      <c r="N321" s="30">
        <v>18</v>
      </c>
      <c r="O321" s="30">
        <v>1</v>
      </c>
      <c r="P321" s="30">
        <v>1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3</v>
      </c>
      <c r="D322" s="30">
        <v>3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3</v>
      </c>
      <c r="N322" s="30">
        <v>3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4</v>
      </c>
      <c r="D324" s="30">
        <v>4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4</v>
      </c>
      <c r="N324" s="30">
        <v>4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7</v>
      </c>
      <c r="D325" s="30">
        <v>6</v>
      </c>
      <c r="E325" s="30">
        <v>0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7</v>
      </c>
      <c r="N325" s="30">
        <v>6</v>
      </c>
      <c r="O325" s="30">
        <v>0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44</v>
      </c>
      <c r="D326" s="30">
        <v>41</v>
      </c>
      <c r="E326" s="30">
        <v>3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44</v>
      </c>
      <c r="N326" s="30">
        <v>41</v>
      </c>
      <c r="O326" s="30">
        <v>3</v>
      </c>
      <c r="P326" s="30">
        <v>0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9</v>
      </c>
      <c r="D327" s="30">
        <v>7</v>
      </c>
      <c r="E327" s="30">
        <v>0</v>
      </c>
      <c r="F327" s="30">
        <v>2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9</v>
      </c>
      <c r="N327" s="30">
        <v>7</v>
      </c>
      <c r="O327" s="30">
        <v>0</v>
      </c>
      <c r="P327" s="30">
        <v>2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13</v>
      </c>
      <c r="D328" s="30">
        <v>13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13</v>
      </c>
      <c r="N328" s="30">
        <v>13</v>
      </c>
      <c r="O328" s="30">
        <v>0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5</v>
      </c>
      <c r="D329" s="30">
        <v>4</v>
      </c>
      <c r="E329" s="30">
        <v>0</v>
      </c>
      <c r="F329" s="30">
        <v>1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5</v>
      </c>
      <c r="N329" s="30">
        <v>4</v>
      </c>
      <c r="O329" s="30">
        <v>0</v>
      </c>
      <c r="P329" s="30">
        <v>1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5</v>
      </c>
      <c r="D330" s="30">
        <v>5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5</v>
      </c>
      <c r="N330" s="30">
        <v>5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4</v>
      </c>
      <c r="D331" s="30">
        <v>4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4</v>
      </c>
      <c r="N331" s="30">
        <v>4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9</v>
      </c>
      <c r="D332" s="30">
        <v>5</v>
      </c>
      <c r="E332" s="30">
        <v>4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9</v>
      </c>
      <c r="N332" s="30">
        <v>5</v>
      </c>
      <c r="O332" s="30">
        <v>4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1</v>
      </c>
      <c r="D333" s="30">
        <v>1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1</v>
      </c>
      <c r="N333" s="30">
        <v>1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3</v>
      </c>
      <c r="D334" s="30">
        <v>3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3</v>
      </c>
      <c r="N334" s="30">
        <v>3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1</v>
      </c>
      <c r="D335" s="30">
        <v>1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1</v>
      </c>
      <c r="N335" s="30">
        <v>1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24</v>
      </c>
      <c r="D336" s="30">
        <v>21</v>
      </c>
      <c r="E336" s="30">
        <v>3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24</v>
      </c>
      <c r="N336" s="30">
        <v>21</v>
      </c>
      <c r="O336" s="30">
        <v>3</v>
      </c>
      <c r="P336" s="30">
        <v>0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1</v>
      </c>
      <c r="D337" s="30">
        <v>1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1</v>
      </c>
      <c r="N337" s="30">
        <v>1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4</v>
      </c>
      <c r="D338" s="30">
        <v>4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4</v>
      </c>
      <c r="N338" s="30">
        <v>4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15</v>
      </c>
      <c r="D339" s="30">
        <v>13</v>
      </c>
      <c r="E339" s="30">
        <v>1</v>
      </c>
      <c r="F339" s="30">
        <v>1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15</v>
      </c>
      <c r="N339" s="30">
        <v>13</v>
      </c>
      <c r="O339" s="30">
        <v>1</v>
      </c>
      <c r="P339" s="30">
        <v>1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4</v>
      </c>
      <c r="D343" s="30">
        <v>4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4</v>
      </c>
      <c r="N343" s="30">
        <v>4</v>
      </c>
      <c r="O343" s="30">
        <v>0</v>
      </c>
      <c r="P343" s="30">
        <v>0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20</v>
      </c>
      <c r="D344" s="30">
        <v>15</v>
      </c>
      <c r="E344" s="30">
        <v>5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20</v>
      </c>
      <c r="N344" s="30">
        <v>15</v>
      </c>
      <c r="O344" s="30">
        <v>5</v>
      </c>
      <c r="P344" s="30">
        <v>0</v>
      </c>
      <c r="Q344" s="30">
        <v>0</v>
      </c>
    </row>
    <row r="345" spans="2:17" ht="20.100000000000001" customHeight="1" thickBot="1" x14ac:dyDescent="0.25">
      <c r="B345" s="4" t="s">
        <v>526</v>
      </c>
      <c r="C345" s="30">
        <v>11</v>
      </c>
      <c r="D345" s="30">
        <v>9</v>
      </c>
      <c r="E345" s="30">
        <v>0</v>
      </c>
      <c r="F345" s="30">
        <v>1</v>
      </c>
      <c r="G345" s="30">
        <v>1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11</v>
      </c>
      <c r="N345" s="30">
        <v>9</v>
      </c>
      <c r="O345" s="30">
        <v>0</v>
      </c>
      <c r="P345" s="30">
        <v>1</v>
      </c>
      <c r="Q345" s="30">
        <v>1</v>
      </c>
    </row>
    <row r="346" spans="2:17" ht="20.100000000000001" customHeight="1" thickBot="1" x14ac:dyDescent="0.25">
      <c r="B346" s="4" t="s">
        <v>201</v>
      </c>
      <c r="C346" s="30">
        <v>39</v>
      </c>
      <c r="D346" s="30">
        <v>24</v>
      </c>
      <c r="E346" s="30">
        <v>10</v>
      </c>
      <c r="F346" s="30">
        <v>5</v>
      </c>
      <c r="G346" s="30">
        <v>0</v>
      </c>
      <c r="H346" s="30">
        <v>1</v>
      </c>
      <c r="I346" s="30">
        <v>0</v>
      </c>
      <c r="J346" s="30">
        <v>0</v>
      </c>
      <c r="K346" s="30">
        <v>1</v>
      </c>
      <c r="L346" s="30">
        <v>0</v>
      </c>
      <c r="M346" s="30">
        <v>40</v>
      </c>
      <c r="N346" s="30">
        <v>24</v>
      </c>
      <c r="O346" s="30">
        <v>10</v>
      </c>
      <c r="P346" s="30">
        <v>6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1</v>
      </c>
      <c r="D347" s="30">
        <v>1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1</v>
      </c>
      <c r="N347" s="30">
        <v>1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6</v>
      </c>
      <c r="D348" s="30">
        <v>4</v>
      </c>
      <c r="E348" s="30">
        <v>1</v>
      </c>
      <c r="F348" s="30">
        <v>1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6</v>
      </c>
      <c r="N348" s="30">
        <v>4</v>
      </c>
      <c r="O348" s="30">
        <v>1</v>
      </c>
      <c r="P348" s="30">
        <v>1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4</v>
      </c>
      <c r="D352" s="30">
        <v>4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4</v>
      </c>
      <c r="N352" s="30">
        <v>4</v>
      </c>
      <c r="O352" s="30">
        <v>0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1</v>
      </c>
      <c r="D353" s="30">
        <v>1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1</v>
      </c>
      <c r="N353" s="30">
        <v>1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3</v>
      </c>
      <c r="D354" s="30">
        <v>3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3</v>
      </c>
      <c r="N354" s="30">
        <v>3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1</v>
      </c>
      <c r="D357" s="30">
        <v>1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1</v>
      </c>
      <c r="N357" s="30">
        <v>1</v>
      </c>
      <c r="O357" s="30">
        <v>0</v>
      </c>
      <c r="P357" s="30">
        <v>0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5</v>
      </c>
      <c r="D359" s="30">
        <v>5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5</v>
      </c>
      <c r="N359" s="30">
        <v>5</v>
      </c>
      <c r="O359" s="30">
        <v>0</v>
      </c>
      <c r="P359" s="30">
        <v>0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2</v>
      </c>
      <c r="D362" s="30">
        <v>0</v>
      </c>
      <c r="E362" s="30">
        <v>1</v>
      </c>
      <c r="F362" s="30">
        <v>1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2</v>
      </c>
      <c r="N362" s="30">
        <v>0</v>
      </c>
      <c r="O362" s="30">
        <v>1</v>
      </c>
      <c r="P362" s="30">
        <v>1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21</v>
      </c>
      <c r="D366" s="30">
        <v>14</v>
      </c>
      <c r="E366" s="30">
        <v>3</v>
      </c>
      <c r="F366" s="30">
        <v>3</v>
      </c>
      <c r="G366" s="30">
        <v>1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21</v>
      </c>
      <c r="N366" s="30">
        <v>14</v>
      </c>
      <c r="O366" s="30">
        <v>3</v>
      </c>
      <c r="P366" s="30">
        <v>3</v>
      </c>
      <c r="Q366" s="30">
        <v>1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2</v>
      </c>
      <c r="D370" s="30">
        <v>2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2</v>
      </c>
      <c r="N370" s="30">
        <v>2</v>
      </c>
      <c r="O370" s="30">
        <v>0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4</v>
      </c>
      <c r="D372" s="30">
        <v>3</v>
      </c>
      <c r="E372" s="30">
        <v>0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4</v>
      </c>
      <c r="N372" s="30">
        <v>3</v>
      </c>
      <c r="O372" s="30">
        <v>0</v>
      </c>
      <c r="P372" s="30">
        <v>1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6</v>
      </c>
      <c r="D375" s="30">
        <v>5</v>
      </c>
      <c r="E375" s="30">
        <v>1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6</v>
      </c>
      <c r="N375" s="30">
        <v>5</v>
      </c>
      <c r="O375" s="30">
        <v>1</v>
      </c>
      <c r="P375" s="30">
        <v>0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2</v>
      </c>
      <c r="D376" s="30">
        <v>2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2</v>
      </c>
      <c r="N376" s="30">
        <v>2</v>
      </c>
      <c r="O376" s="30">
        <v>0</v>
      </c>
      <c r="P376" s="30">
        <v>0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37</v>
      </c>
      <c r="D377" s="30">
        <v>20</v>
      </c>
      <c r="E377" s="30">
        <v>7</v>
      </c>
      <c r="F377" s="30">
        <v>6</v>
      </c>
      <c r="G377" s="30">
        <v>4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37</v>
      </c>
      <c r="N377" s="30">
        <v>20</v>
      </c>
      <c r="O377" s="30">
        <v>7</v>
      </c>
      <c r="P377" s="30">
        <v>6</v>
      </c>
      <c r="Q377" s="30">
        <v>4</v>
      </c>
    </row>
    <row r="378" spans="2:17" ht="20.100000000000001" customHeight="1" thickBot="1" x14ac:dyDescent="0.25">
      <c r="B378" s="4" t="s">
        <v>204</v>
      </c>
      <c r="C378" s="30">
        <v>17</v>
      </c>
      <c r="D378" s="30">
        <v>13</v>
      </c>
      <c r="E378" s="30">
        <v>4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17</v>
      </c>
      <c r="N378" s="30">
        <v>13</v>
      </c>
      <c r="O378" s="30">
        <v>4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3</v>
      </c>
      <c r="D380" s="30">
        <v>1</v>
      </c>
      <c r="E380" s="30">
        <v>0</v>
      </c>
      <c r="F380" s="30">
        <v>2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3</v>
      </c>
      <c r="N380" s="30">
        <v>1</v>
      </c>
      <c r="O380" s="30">
        <v>0</v>
      </c>
      <c r="P380" s="30">
        <v>2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7</v>
      </c>
      <c r="D381" s="30">
        <v>6</v>
      </c>
      <c r="E381" s="30">
        <v>0</v>
      </c>
      <c r="F381" s="30">
        <v>1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7</v>
      </c>
      <c r="N381" s="30">
        <v>6</v>
      </c>
      <c r="O381" s="30">
        <v>0</v>
      </c>
      <c r="P381" s="30">
        <v>1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6</v>
      </c>
      <c r="D382" s="30">
        <v>6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6</v>
      </c>
      <c r="N382" s="30">
        <v>6</v>
      </c>
      <c r="O382" s="30">
        <v>0</v>
      </c>
      <c r="P382" s="30">
        <v>0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2</v>
      </c>
      <c r="D383" s="30">
        <v>2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2</v>
      </c>
      <c r="N383" s="30">
        <v>2</v>
      </c>
      <c r="O383" s="30">
        <v>0</v>
      </c>
      <c r="P383" s="30">
        <v>0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12</v>
      </c>
      <c r="D384" s="30">
        <v>12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12</v>
      </c>
      <c r="N384" s="30">
        <v>12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5</v>
      </c>
      <c r="D385" s="30">
        <v>2</v>
      </c>
      <c r="E385" s="30">
        <v>2</v>
      </c>
      <c r="F385" s="30">
        <v>1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5</v>
      </c>
      <c r="N385" s="30">
        <v>2</v>
      </c>
      <c r="O385" s="30">
        <v>2</v>
      </c>
      <c r="P385" s="30">
        <v>1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5</v>
      </c>
      <c r="D387" s="30">
        <v>4</v>
      </c>
      <c r="E387" s="30">
        <v>1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5</v>
      </c>
      <c r="N387" s="30">
        <v>4</v>
      </c>
      <c r="O387" s="30">
        <v>1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2</v>
      </c>
      <c r="D388" s="30">
        <v>0</v>
      </c>
      <c r="E388" s="30">
        <v>0</v>
      </c>
      <c r="F388" s="30">
        <v>2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2</v>
      </c>
      <c r="N388" s="30">
        <v>0</v>
      </c>
      <c r="O388" s="30">
        <v>0</v>
      </c>
      <c r="P388" s="30">
        <v>2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16</v>
      </c>
      <c r="D389" s="30">
        <v>12</v>
      </c>
      <c r="E389" s="30">
        <v>2</v>
      </c>
      <c r="F389" s="30">
        <v>2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16</v>
      </c>
      <c r="N389" s="30">
        <v>12</v>
      </c>
      <c r="O389" s="30">
        <v>2</v>
      </c>
      <c r="P389" s="30">
        <v>2</v>
      </c>
      <c r="Q389" s="30">
        <v>0</v>
      </c>
    </row>
    <row r="390" spans="2:17" ht="20.100000000000001" customHeight="1" thickBot="1" x14ac:dyDescent="0.25">
      <c r="B390" s="4" t="s">
        <v>564</v>
      </c>
      <c r="C390" s="30">
        <v>7</v>
      </c>
      <c r="D390" s="30">
        <v>7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7</v>
      </c>
      <c r="N390" s="30">
        <v>7</v>
      </c>
      <c r="O390" s="30">
        <v>0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6</v>
      </c>
      <c r="D391" s="30">
        <v>2</v>
      </c>
      <c r="E391" s="30">
        <v>2</v>
      </c>
      <c r="F391" s="30">
        <v>1</v>
      </c>
      <c r="G391" s="30">
        <v>1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6</v>
      </c>
      <c r="N391" s="30">
        <v>2</v>
      </c>
      <c r="O391" s="30">
        <v>2</v>
      </c>
      <c r="P391" s="30">
        <v>1</v>
      </c>
      <c r="Q391" s="30">
        <v>1</v>
      </c>
    </row>
    <row r="392" spans="2:17" ht="20.100000000000001" customHeight="1" thickBot="1" x14ac:dyDescent="0.25">
      <c r="B392" s="4" t="s">
        <v>566</v>
      </c>
      <c r="C392" s="30">
        <v>17</v>
      </c>
      <c r="D392" s="30">
        <v>10</v>
      </c>
      <c r="E392" s="30">
        <v>4</v>
      </c>
      <c r="F392" s="30">
        <v>2</v>
      </c>
      <c r="G392" s="30">
        <v>1</v>
      </c>
      <c r="H392" s="30">
        <v>1</v>
      </c>
      <c r="I392" s="30">
        <v>0</v>
      </c>
      <c r="J392" s="30">
        <v>1</v>
      </c>
      <c r="K392" s="30">
        <v>0</v>
      </c>
      <c r="L392" s="30">
        <v>0</v>
      </c>
      <c r="M392" s="30">
        <v>18</v>
      </c>
      <c r="N392" s="30">
        <v>10</v>
      </c>
      <c r="O392" s="30">
        <v>5</v>
      </c>
      <c r="P392" s="30">
        <v>2</v>
      </c>
      <c r="Q392" s="30">
        <v>1</v>
      </c>
    </row>
    <row r="393" spans="2:17" ht="20.100000000000001" customHeight="1" thickBot="1" x14ac:dyDescent="0.25">
      <c r="B393" s="4" t="s">
        <v>567</v>
      </c>
      <c r="C393" s="30">
        <v>8</v>
      </c>
      <c r="D393" s="30">
        <v>3</v>
      </c>
      <c r="E393" s="30">
        <v>2</v>
      </c>
      <c r="F393" s="30">
        <v>2</v>
      </c>
      <c r="G393" s="30">
        <v>1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8</v>
      </c>
      <c r="N393" s="30">
        <v>3</v>
      </c>
      <c r="O393" s="30">
        <v>2</v>
      </c>
      <c r="P393" s="30">
        <v>2</v>
      </c>
      <c r="Q393" s="30">
        <v>1</v>
      </c>
    </row>
    <row r="394" spans="2:17" ht="20.100000000000001" customHeight="1" thickBot="1" x14ac:dyDescent="0.25">
      <c r="B394" s="4" t="s">
        <v>568</v>
      </c>
      <c r="C394" s="30">
        <v>6</v>
      </c>
      <c r="D394" s="30">
        <v>4</v>
      </c>
      <c r="E394" s="30">
        <v>2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6</v>
      </c>
      <c r="N394" s="30">
        <v>4</v>
      </c>
      <c r="O394" s="30">
        <v>2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2</v>
      </c>
      <c r="D395" s="30">
        <v>2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2</v>
      </c>
      <c r="N395" s="30">
        <v>2</v>
      </c>
      <c r="O395" s="30">
        <v>0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12</v>
      </c>
      <c r="D396" s="30">
        <v>3</v>
      </c>
      <c r="E396" s="30">
        <v>8</v>
      </c>
      <c r="F396" s="30">
        <v>1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12</v>
      </c>
      <c r="N396" s="30">
        <v>3</v>
      </c>
      <c r="O396" s="30">
        <v>8</v>
      </c>
      <c r="P396" s="30">
        <v>1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17</v>
      </c>
      <c r="D397" s="30">
        <v>11</v>
      </c>
      <c r="E397" s="30">
        <v>4</v>
      </c>
      <c r="F397" s="30">
        <v>2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17</v>
      </c>
      <c r="N397" s="30">
        <v>11</v>
      </c>
      <c r="O397" s="30">
        <v>4</v>
      </c>
      <c r="P397" s="30">
        <v>2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92</v>
      </c>
      <c r="D398" s="30">
        <v>35</v>
      </c>
      <c r="E398" s="30">
        <v>23</v>
      </c>
      <c r="F398" s="30">
        <v>19</v>
      </c>
      <c r="G398" s="30">
        <v>15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92</v>
      </c>
      <c r="N398" s="30">
        <v>35</v>
      </c>
      <c r="O398" s="30">
        <v>23</v>
      </c>
      <c r="P398" s="30">
        <v>19</v>
      </c>
      <c r="Q398" s="30">
        <v>15</v>
      </c>
    </row>
    <row r="399" spans="2:17" ht="20.100000000000001" customHeight="1" thickBot="1" x14ac:dyDescent="0.25">
      <c r="B399" s="4" t="s">
        <v>572</v>
      </c>
      <c r="C399" s="30">
        <v>10</v>
      </c>
      <c r="D399" s="30">
        <v>6</v>
      </c>
      <c r="E399" s="30">
        <v>3</v>
      </c>
      <c r="F399" s="30">
        <v>1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10</v>
      </c>
      <c r="N399" s="30">
        <v>6</v>
      </c>
      <c r="O399" s="30">
        <v>3</v>
      </c>
      <c r="P399" s="30">
        <v>1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14</v>
      </c>
      <c r="D400" s="30">
        <v>7</v>
      </c>
      <c r="E400" s="30">
        <v>4</v>
      </c>
      <c r="F400" s="30">
        <v>3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14</v>
      </c>
      <c r="N400" s="30">
        <v>7</v>
      </c>
      <c r="O400" s="30">
        <v>4</v>
      </c>
      <c r="P400" s="30">
        <v>3</v>
      </c>
      <c r="Q400" s="30">
        <v>0</v>
      </c>
    </row>
    <row r="401" spans="2:17" ht="20.100000000000001" customHeight="1" thickBot="1" x14ac:dyDescent="0.25">
      <c r="B401" s="4" t="s">
        <v>574</v>
      </c>
      <c r="C401" s="30">
        <v>18</v>
      </c>
      <c r="D401" s="30">
        <v>12</v>
      </c>
      <c r="E401" s="30">
        <v>4</v>
      </c>
      <c r="F401" s="30">
        <v>2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18</v>
      </c>
      <c r="N401" s="30">
        <v>12</v>
      </c>
      <c r="O401" s="30">
        <v>4</v>
      </c>
      <c r="P401" s="30">
        <v>2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29</v>
      </c>
      <c r="D402" s="30">
        <v>16</v>
      </c>
      <c r="E402" s="30">
        <v>11</v>
      </c>
      <c r="F402" s="30">
        <v>2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29</v>
      </c>
      <c r="N402" s="30">
        <v>16</v>
      </c>
      <c r="O402" s="30">
        <v>11</v>
      </c>
      <c r="P402" s="30">
        <v>2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11</v>
      </c>
      <c r="D403" s="30">
        <v>6</v>
      </c>
      <c r="E403" s="30">
        <v>2</v>
      </c>
      <c r="F403" s="30">
        <v>2</v>
      </c>
      <c r="G403" s="30">
        <v>1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11</v>
      </c>
      <c r="N403" s="30">
        <v>6</v>
      </c>
      <c r="O403" s="30">
        <v>2</v>
      </c>
      <c r="P403" s="30">
        <v>2</v>
      </c>
      <c r="Q403" s="30">
        <v>1</v>
      </c>
    </row>
    <row r="404" spans="2:17" ht="20.100000000000001" customHeight="1" thickBot="1" x14ac:dyDescent="0.25">
      <c r="B404" s="4" t="s">
        <v>577</v>
      </c>
      <c r="C404" s="30">
        <v>2</v>
      </c>
      <c r="D404" s="30">
        <v>2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2</v>
      </c>
      <c r="N404" s="30">
        <v>2</v>
      </c>
      <c r="O404" s="30">
        <v>0</v>
      </c>
      <c r="P404" s="30">
        <v>0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12</v>
      </c>
      <c r="D405" s="30">
        <v>7</v>
      </c>
      <c r="E405" s="30">
        <v>5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12</v>
      </c>
      <c r="N405" s="30">
        <v>7</v>
      </c>
      <c r="O405" s="30">
        <v>5</v>
      </c>
      <c r="P405" s="30">
        <v>0</v>
      </c>
      <c r="Q405" s="30">
        <v>0</v>
      </c>
    </row>
    <row r="406" spans="2:17" ht="20.100000000000001" customHeight="1" thickBot="1" x14ac:dyDescent="0.25">
      <c r="B406" s="4" t="s">
        <v>579</v>
      </c>
      <c r="C406" s="30">
        <v>12</v>
      </c>
      <c r="D406" s="30">
        <v>8</v>
      </c>
      <c r="E406" s="30">
        <v>4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12</v>
      </c>
      <c r="N406" s="30">
        <v>8</v>
      </c>
      <c r="O406" s="30">
        <v>4</v>
      </c>
      <c r="P406" s="30">
        <v>0</v>
      </c>
      <c r="Q406" s="30">
        <v>0</v>
      </c>
    </row>
    <row r="407" spans="2:17" ht="20.100000000000001" customHeight="1" thickBot="1" x14ac:dyDescent="0.25">
      <c r="B407" s="4" t="s">
        <v>580</v>
      </c>
      <c r="C407" s="30">
        <v>10</v>
      </c>
      <c r="D407" s="30">
        <v>5</v>
      </c>
      <c r="E407" s="30">
        <v>5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10</v>
      </c>
      <c r="N407" s="30">
        <v>5</v>
      </c>
      <c r="O407" s="30">
        <v>5</v>
      </c>
      <c r="P407" s="30">
        <v>0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5</v>
      </c>
      <c r="D408" s="30">
        <v>2</v>
      </c>
      <c r="E408" s="30">
        <v>3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5</v>
      </c>
      <c r="N408" s="30">
        <v>2</v>
      </c>
      <c r="O408" s="30">
        <v>3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7</v>
      </c>
      <c r="D409" s="30">
        <v>3</v>
      </c>
      <c r="E409" s="30">
        <v>4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7</v>
      </c>
      <c r="N409" s="30">
        <v>3</v>
      </c>
      <c r="O409" s="30">
        <v>4</v>
      </c>
      <c r="P409" s="30">
        <v>0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79</v>
      </c>
      <c r="D410" s="30">
        <v>58</v>
      </c>
      <c r="E410" s="30">
        <v>19</v>
      </c>
      <c r="F410" s="30">
        <v>2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79</v>
      </c>
      <c r="N410" s="30">
        <v>58</v>
      </c>
      <c r="O410" s="30">
        <v>19</v>
      </c>
      <c r="P410" s="30">
        <v>2</v>
      </c>
      <c r="Q410" s="30">
        <v>0</v>
      </c>
    </row>
    <row r="411" spans="2:17" ht="20.100000000000001" customHeight="1" thickBot="1" x14ac:dyDescent="0.25">
      <c r="B411" s="4" t="s">
        <v>584</v>
      </c>
      <c r="C411" s="30">
        <v>11</v>
      </c>
      <c r="D411" s="30">
        <v>7</v>
      </c>
      <c r="E411" s="30">
        <v>3</v>
      </c>
      <c r="F411" s="30">
        <v>1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11</v>
      </c>
      <c r="N411" s="30">
        <v>7</v>
      </c>
      <c r="O411" s="30">
        <v>3</v>
      </c>
      <c r="P411" s="30">
        <v>1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44</v>
      </c>
      <c r="D412" s="30">
        <v>17</v>
      </c>
      <c r="E412" s="30">
        <v>26</v>
      </c>
      <c r="F412" s="30">
        <v>1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44</v>
      </c>
      <c r="N412" s="30">
        <v>17</v>
      </c>
      <c r="O412" s="30">
        <v>26</v>
      </c>
      <c r="P412" s="30">
        <v>1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9</v>
      </c>
      <c r="D413" s="30">
        <v>4</v>
      </c>
      <c r="E413" s="30">
        <v>5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9</v>
      </c>
      <c r="N413" s="30">
        <v>4</v>
      </c>
      <c r="O413" s="30">
        <v>5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123</v>
      </c>
      <c r="D414" s="30">
        <v>81</v>
      </c>
      <c r="E414" s="30">
        <v>41</v>
      </c>
      <c r="F414" s="30">
        <v>1</v>
      </c>
      <c r="G414" s="30">
        <v>0</v>
      </c>
      <c r="H414" s="30">
        <v>8</v>
      </c>
      <c r="I414" s="30">
        <v>6</v>
      </c>
      <c r="J414" s="30">
        <v>2</v>
      </c>
      <c r="K414" s="30">
        <v>0</v>
      </c>
      <c r="L414" s="30">
        <v>0</v>
      </c>
      <c r="M414" s="30">
        <v>131</v>
      </c>
      <c r="N414" s="30">
        <v>87</v>
      </c>
      <c r="O414" s="30">
        <v>43</v>
      </c>
      <c r="P414" s="30">
        <v>1</v>
      </c>
      <c r="Q414" s="30">
        <v>0</v>
      </c>
    </row>
    <row r="415" spans="2:17" ht="20.100000000000001" customHeight="1" thickBot="1" x14ac:dyDescent="0.25">
      <c r="B415" s="4" t="s">
        <v>587</v>
      </c>
      <c r="C415" s="30">
        <v>8</v>
      </c>
      <c r="D415" s="30">
        <v>8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8</v>
      </c>
      <c r="N415" s="30">
        <v>8</v>
      </c>
      <c r="O415" s="30">
        <v>0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42</v>
      </c>
      <c r="D416" s="30">
        <v>34</v>
      </c>
      <c r="E416" s="30">
        <v>6</v>
      </c>
      <c r="F416" s="30">
        <v>2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42</v>
      </c>
      <c r="N416" s="30">
        <v>34</v>
      </c>
      <c r="O416" s="30">
        <v>6</v>
      </c>
      <c r="P416" s="30">
        <v>2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34</v>
      </c>
      <c r="D417" s="30">
        <v>19</v>
      </c>
      <c r="E417" s="30">
        <v>14</v>
      </c>
      <c r="F417" s="30">
        <v>0</v>
      </c>
      <c r="G417" s="30">
        <v>1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34</v>
      </c>
      <c r="N417" s="30">
        <v>19</v>
      </c>
      <c r="O417" s="30">
        <v>14</v>
      </c>
      <c r="P417" s="30">
        <v>0</v>
      </c>
      <c r="Q417" s="30">
        <v>1</v>
      </c>
    </row>
    <row r="418" spans="2:17" ht="20.100000000000001" customHeight="1" thickBot="1" x14ac:dyDescent="0.25">
      <c r="B418" s="4" t="s">
        <v>590</v>
      </c>
      <c r="C418" s="30">
        <v>13</v>
      </c>
      <c r="D418" s="30">
        <v>5</v>
      </c>
      <c r="E418" s="30">
        <v>7</v>
      </c>
      <c r="F418" s="30">
        <v>1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13</v>
      </c>
      <c r="N418" s="30">
        <v>5</v>
      </c>
      <c r="O418" s="30">
        <v>7</v>
      </c>
      <c r="P418" s="30">
        <v>1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34</v>
      </c>
      <c r="D419" s="30">
        <v>15</v>
      </c>
      <c r="E419" s="30">
        <v>17</v>
      </c>
      <c r="F419" s="30">
        <v>2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34</v>
      </c>
      <c r="N419" s="30">
        <v>15</v>
      </c>
      <c r="O419" s="30">
        <v>17</v>
      </c>
      <c r="P419" s="30">
        <v>2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11</v>
      </c>
      <c r="D420" s="30">
        <v>7</v>
      </c>
      <c r="E420" s="30">
        <v>4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11</v>
      </c>
      <c r="N420" s="30">
        <v>7</v>
      </c>
      <c r="O420" s="30">
        <v>4</v>
      </c>
      <c r="P420" s="30">
        <v>0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7</v>
      </c>
      <c r="D421" s="30">
        <v>5</v>
      </c>
      <c r="E421" s="30">
        <v>0</v>
      </c>
      <c r="F421" s="30">
        <v>2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7</v>
      </c>
      <c r="N421" s="30">
        <v>5</v>
      </c>
      <c r="O421" s="30">
        <v>0</v>
      </c>
      <c r="P421" s="30">
        <v>2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14</v>
      </c>
      <c r="D422" s="30">
        <v>7</v>
      </c>
      <c r="E422" s="30">
        <v>7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14</v>
      </c>
      <c r="N422" s="30">
        <v>7</v>
      </c>
      <c r="O422" s="30">
        <v>7</v>
      </c>
      <c r="P422" s="30">
        <v>0</v>
      </c>
      <c r="Q422" s="30">
        <v>0</v>
      </c>
    </row>
    <row r="423" spans="2:17" ht="20.100000000000001" customHeight="1" thickBot="1" x14ac:dyDescent="0.25">
      <c r="B423" s="4" t="s">
        <v>595</v>
      </c>
      <c r="C423" s="30">
        <v>71</v>
      </c>
      <c r="D423" s="30">
        <v>26</v>
      </c>
      <c r="E423" s="30">
        <v>45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71</v>
      </c>
      <c r="N423" s="30">
        <v>26</v>
      </c>
      <c r="O423" s="30">
        <v>45</v>
      </c>
      <c r="P423" s="30">
        <v>0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8</v>
      </c>
      <c r="D424" s="30">
        <v>4</v>
      </c>
      <c r="E424" s="30">
        <v>3</v>
      </c>
      <c r="F424" s="30">
        <v>1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8</v>
      </c>
      <c r="N424" s="30">
        <v>4</v>
      </c>
      <c r="O424" s="30">
        <v>3</v>
      </c>
      <c r="P424" s="30">
        <v>1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9</v>
      </c>
      <c r="D425" s="30">
        <v>6</v>
      </c>
      <c r="E425" s="30">
        <v>3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9</v>
      </c>
      <c r="N425" s="30">
        <v>6</v>
      </c>
      <c r="O425" s="30">
        <v>3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53</v>
      </c>
      <c r="D426" s="30">
        <v>14</v>
      </c>
      <c r="E426" s="30">
        <v>39</v>
      </c>
      <c r="F426" s="30">
        <v>0</v>
      </c>
      <c r="G426" s="30">
        <v>0</v>
      </c>
      <c r="H426" s="30">
        <v>10</v>
      </c>
      <c r="I426" s="30">
        <v>3</v>
      </c>
      <c r="J426" s="30">
        <v>7</v>
      </c>
      <c r="K426" s="30">
        <v>0</v>
      </c>
      <c r="L426" s="30">
        <v>0</v>
      </c>
      <c r="M426" s="30">
        <v>63</v>
      </c>
      <c r="N426" s="30">
        <v>17</v>
      </c>
      <c r="O426" s="30">
        <v>46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15</v>
      </c>
      <c r="D427" s="30">
        <v>5</v>
      </c>
      <c r="E427" s="30">
        <v>10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15</v>
      </c>
      <c r="N427" s="30">
        <v>5</v>
      </c>
      <c r="O427" s="30">
        <v>10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3</v>
      </c>
      <c r="D428" s="30">
        <v>1</v>
      </c>
      <c r="E428" s="30">
        <v>2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3</v>
      </c>
      <c r="N428" s="30">
        <v>1</v>
      </c>
      <c r="O428" s="30">
        <v>2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6</v>
      </c>
      <c r="D429" s="30">
        <v>4</v>
      </c>
      <c r="E429" s="30">
        <v>2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6</v>
      </c>
      <c r="N429" s="30">
        <v>4</v>
      </c>
      <c r="O429" s="30">
        <v>2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5</v>
      </c>
      <c r="D430" s="30">
        <v>2</v>
      </c>
      <c r="E430" s="30">
        <v>3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5</v>
      </c>
      <c r="N430" s="30">
        <v>2</v>
      </c>
      <c r="O430" s="30">
        <v>3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30</v>
      </c>
      <c r="D431" s="30">
        <v>15</v>
      </c>
      <c r="E431" s="30">
        <v>14</v>
      </c>
      <c r="F431" s="30">
        <v>1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30</v>
      </c>
      <c r="N431" s="30">
        <v>15</v>
      </c>
      <c r="O431" s="30">
        <v>14</v>
      </c>
      <c r="P431" s="30">
        <v>1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19</v>
      </c>
      <c r="D432" s="30">
        <v>12</v>
      </c>
      <c r="E432" s="30">
        <v>7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19</v>
      </c>
      <c r="N432" s="30">
        <v>12</v>
      </c>
      <c r="O432" s="30">
        <v>7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13</v>
      </c>
      <c r="D433" s="30">
        <v>12</v>
      </c>
      <c r="E433" s="30">
        <v>0</v>
      </c>
      <c r="F433" s="30">
        <v>1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13</v>
      </c>
      <c r="N433" s="30">
        <v>12</v>
      </c>
      <c r="O433" s="30">
        <v>0</v>
      </c>
      <c r="P433" s="30">
        <v>1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44</v>
      </c>
      <c r="D434" s="30">
        <v>31</v>
      </c>
      <c r="E434" s="30">
        <v>12</v>
      </c>
      <c r="F434" s="30">
        <v>1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44</v>
      </c>
      <c r="N434" s="30">
        <v>31</v>
      </c>
      <c r="O434" s="30">
        <v>12</v>
      </c>
      <c r="P434" s="30">
        <v>1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8</v>
      </c>
      <c r="D435" s="30">
        <v>5</v>
      </c>
      <c r="E435" s="30">
        <v>3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8</v>
      </c>
      <c r="N435" s="30">
        <v>5</v>
      </c>
      <c r="O435" s="30">
        <v>3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100</v>
      </c>
      <c r="D436" s="30">
        <v>70</v>
      </c>
      <c r="E436" s="30">
        <v>26</v>
      </c>
      <c r="F436" s="30">
        <v>0</v>
      </c>
      <c r="G436" s="30">
        <v>4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100</v>
      </c>
      <c r="N436" s="30">
        <v>70</v>
      </c>
      <c r="O436" s="30">
        <v>26</v>
      </c>
      <c r="P436" s="30">
        <v>0</v>
      </c>
      <c r="Q436" s="30">
        <v>4</v>
      </c>
    </row>
    <row r="437" spans="2:17" ht="20.100000000000001" customHeight="1" thickBot="1" x14ac:dyDescent="0.25">
      <c r="B437" s="4" t="s">
        <v>609</v>
      </c>
      <c r="C437" s="30">
        <v>1</v>
      </c>
      <c r="D437" s="30">
        <v>0</v>
      </c>
      <c r="E437" s="30">
        <v>0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1</v>
      </c>
      <c r="N437" s="30">
        <v>0</v>
      </c>
      <c r="O437" s="30">
        <v>0</v>
      </c>
      <c r="P437" s="30">
        <v>1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18</v>
      </c>
      <c r="D438" s="30">
        <v>10</v>
      </c>
      <c r="E438" s="30">
        <v>6</v>
      </c>
      <c r="F438" s="30">
        <v>2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18</v>
      </c>
      <c r="N438" s="30">
        <v>10</v>
      </c>
      <c r="O438" s="30">
        <v>6</v>
      </c>
      <c r="P438" s="30">
        <v>2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4</v>
      </c>
      <c r="D439" s="30">
        <v>3</v>
      </c>
      <c r="E439" s="30">
        <v>1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4</v>
      </c>
      <c r="N439" s="30">
        <v>3</v>
      </c>
      <c r="O439" s="30">
        <v>1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7</v>
      </c>
      <c r="D440" s="30">
        <v>4</v>
      </c>
      <c r="E440" s="30">
        <v>3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7</v>
      </c>
      <c r="N440" s="30">
        <v>4</v>
      </c>
      <c r="O440" s="30">
        <v>3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31</v>
      </c>
      <c r="D441" s="30">
        <v>22</v>
      </c>
      <c r="E441" s="30">
        <v>9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31</v>
      </c>
      <c r="N441" s="30">
        <v>22</v>
      </c>
      <c r="O441" s="30">
        <v>9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6393</v>
      </c>
      <c r="D442" s="47">
        <f t="shared" ref="D442:Q442" si="0">SUM(D11:D441)</f>
        <v>4037</v>
      </c>
      <c r="E442" s="47">
        <f t="shared" si="0"/>
        <v>1740</v>
      </c>
      <c r="F442" s="47">
        <f t="shared" si="0"/>
        <v>501</v>
      </c>
      <c r="G442" s="47">
        <f t="shared" si="0"/>
        <v>115</v>
      </c>
      <c r="H442" s="47">
        <f t="shared" si="0"/>
        <v>33</v>
      </c>
      <c r="I442" s="47">
        <f t="shared" si="0"/>
        <v>19</v>
      </c>
      <c r="J442" s="47">
        <f t="shared" si="0"/>
        <v>13</v>
      </c>
      <c r="K442" s="47">
        <f t="shared" si="0"/>
        <v>1</v>
      </c>
      <c r="L442" s="47">
        <f t="shared" si="0"/>
        <v>0</v>
      </c>
      <c r="M442" s="47">
        <f t="shared" si="0"/>
        <v>6426</v>
      </c>
      <c r="N442" s="47">
        <f t="shared" si="0"/>
        <v>4056</v>
      </c>
      <c r="O442" s="47">
        <f t="shared" si="0"/>
        <v>1753</v>
      </c>
      <c r="P442" s="47">
        <f t="shared" si="0"/>
        <v>502</v>
      </c>
      <c r="Q442" s="47">
        <f t="shared" si="0"/>
        <v>115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0.96923076923076923</v>
      </c>
      <c r="D10" s="31">
        <f>IF(AND('Personas Enjuiciadas'!N11+'Personas Enjuiciadas'!P11&gt;0),('Personas Enjuiciadas'!D11+'Personas Enjuiciadas'!I11)/('Personas Enjuiciadas'!N11+'Personas Enjuiciadas'!P11),"-")</f>
        <v>0.92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0.89473684210526316</v>
      </c>
      <c r="D13" s="31">
        <f>IF(AND('Personas Enjuiciadas'!N14+'Personas Enjuiciadas'!P14&gt;0),('Personas Enjuiciadas'!D14+'Personas Enjuiciadas'!I14)/('Personas Enjuiciadas'!N14+'Personas Enjuiciadas'!P14),"-")</f>
        <v>0.75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 t="str">
        <f>IF(AND('Personas Enjuiciadas'!N16+'Personas Enjuiciadas'!P16&gt;0),('Personas Enjuiciadas'!D16+'Personas Enjuiciadas'!I16)/('Personas Enjuiciadas'!N16+'Personas Enjuiciadas'!P16),"-")</f>
        <v>-</v>
      </c>
      <c r="E15" s="31">
        <f>IF(AND('Personas Enjuiciadas'!O16+'Personas Enjuiciadas'!Q16&gt;0),('Personas Enjuiciadas'!E16+'Personas Enjuiciadas'!J16)/('Personas Enjuiciadas'!O16+'Personas Enjuiciadas'!Q16),"-")</f>
        <v>1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0.88888888888888884</v>
      </c>
      <c r="D16" s="31">
        <f>IF(AND('Personas Enjuiciadas'!N17+'Personas Enjuiciadas'!P17&gt;0),('Personas Enjuiciadas'!D17+'Personas Enjuiciadas'!I17)/('Personas Enjuiciadas'!N17+'Personas Enjuiciadas'!P17),"-")</f>
        <v>0.6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>
        <f>IF(AND('Personas Enjuiciadas'!O18+'Personas Enjuiciadas'!Q18&gt;0),('Personas Enjuiciadas'!E18+'Personas Enjuiciadas'!J18)/('Personas Enjuiciadas'!O18+'Personas Enjuiciadas'!Q18),"-")</f>
        <v>1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1</v>
      </c>
      <c r="D18" s="31">
        <f>IF(AND('Personas Enjuiciadas'!N19+'Personas Enjuiciadas'!P19&gt;0),('Personas Enjuiciadas'!D19+'Personas Enjuiciadas'!I19)/('Personas Enjuiciadas'!N19+'Personas Enjuiciadas'!P19),"-")</f>
        <v>1</v>
      </c>
      <c r="E18" s="31" t="str">
        <f>IF(AND('Personas Enjuiciadas'!O19+'Personas Enjuiciadas'!Q19&gt;0),('Personas Enjuiciadas'!E19+'Personas Enjuiciadas'!J19)/('Personas Enjuiciadas'!O19+'Personas Enjuiciadas'!Q19),"-")</f>
        <v>-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0.8571428571428571</v>
      </c>
      <c r="D19" s="31">
        <f>IF(AND('Personas Enjuiciadas'!N20+'Personas Enjuiciadas'!P20&gt;0),('Personas Enjuiciadas'!D20+'Personas Enjuiciadas'!I20)/('Personas Enjuiciadas'!N20+'Personas Enjuiciadas'!P20),"-")</f>
        <v>0.8571428571428571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0.9826086956521739</v>
      </c>
      <c r="D20" s="31">
        <f>IF(AND('Personas Enjuiciadas'!N21+'Personas Enjuiciadas'!P21&gt;0),('Personas Enjuiciadas'!D21+'Personas Enjuiciadas'!I21)/('Personas Enjuiciadas'!N21+'Personas Enjuiciadas'!P21),"-")</f>
        <v>0.98936170212765961</v>
      </c>
      <c r="E20" s="31">
        <f>IF(AND('Personas Enjuiciadas'!O21+'Personas Enjuiciadas'!Q21&gt;0),('Personas Enjuiciadas'!E21+'Personas Enjuiciadas'!J21)/('Personas Enjuiciadas'!O21+'Personas Enjuiciadas'!Q21),"-")</f>
        <v>0.95238095238095233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0.7857142857142857</v>
      </c>
      <c r="D21" s="31">
        <f>IF(AND('Personas Enjuiciadas'!N22+'Personas Enjuiciadas'!P22&gt;0),('Personas Enjuiciadas'!D22+'Personas Enjuiciadas'!I22)/('Personas Enjuiciadas'!N22+'Personas Enjuiciadas'!P22),"-")</f>
        <v>0.7857142857142857</v>
      </c>
      <c r="E21" s="31" t="str">
        <f>IF(AND('Personas Enjuiciadas'!O22+'Personas Enjuiciadas'!Q22&gt;0),('Personas Enjuiciadas'!E22+'Personas Enjuiciadas'!J22)/('Personas Enjuiciadas'!O22+'Personas Enjuiciadas'!Q22),"-")</f>
        <v>-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0.8</v>
      </c>
      <c r="D23" s="31">
        <f>IF(AND('Personas Enjuiciadas'!N24+'Personas Enjuiciadas'!P24&gt;0),('Personas Enjuiciadas'!D24+'Personas Enjuiciadas'!I24)/('Personas Enjuiciadas'!N24+'Personas Enjuiciadas'!P24),"-")</f>
        <v>0.8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0.8214285714285714</v>
      </c>
      <c r="D24" s="31">
        <f>IF(AND('Personas Enjuiciadas'!N25+'Personas Enjuiciadas'!P25&gt;0),('Personas Enjuiciadas'!D25+'Personas Enjuiciadas'!I25)/('Personas Enjuiciadas'!N25+'Personas Enjuiciadas'!P25),"-")</f>
        <v>0.8214285714285714</v>
      </c>
      <c r="E24" s="31" t="str">
        <f>IF(AND('Personas Enjuiciadas'!O25+'Personas Enjuiciadas'!Q25&gt;0),('Personas Enjuiciadas'!E25+'Personas Enjuiciadas'!J25)/('Personas Enjuiciadas'!O25+'Personas Enjuiciadas'!Q25),"-")</f>
        <v>-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0.875</v>
      </c>
      <c r="D26" s="31">
        <f>IF(AND('Personas Enjuiciadas'!N27+'Personas Enjuiciadas'!P27&gt;0),('Personas Enjuiciadas'!D27+'Personas Enjuiciadas'!I27)/('Personas Enjuiciadas'!N27+'Personas Enjuiciadas'!P27),"-")</f>
        <v>0.8571428571428571</v>
      </c>
      <c r="E26" s="31">
        <f>IF(AND('Personas Enjuiciadas'!O27+'Personas Enjuiciadas'!Q27&gt;0),('Personas Enjuiciadas'!E27+'Personas Enjuiciadas'!J27)/('Personas Enjuiciadas'!O27+'Personas Enjuiciadas'!Q27),"-")</f>
        <v>1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0.83333333333333337</v>
      </c>
      <c r="D27" s="31">
        <f>IF(AND('Personas Enjuiciadas'!N28+'Personas Enjuiciadas'!P28&gt;0),('Personas Enjuiciadas'!D28+'Personas Enjuiciadas'!I28)/('Personas Enjuiciadas'!N28+'Personas Enjuiciadas'!P28),"-")</f>
        <v>0.83333333333333337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0.66666666666666663</v>
      </c>
      <c r="D28" s="31">
        <f>IF(AND('Personas Enjuiciadas'!N29+'Personas Enjuiciadas'!P29&gt;0),('Personas Enjuiciadas'!D29+'Personas Enjuiciadas'!I29)/('Personas Enjuiciadas'!N29+'Personas Enjuiciadas'!P29),"-")</f>
        <v>0.66666666666666663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0.82352941176470584</v>
      </c>
      <c r="D29" s="31">
        <f>IF(AND('Personas Enjuiciadas'!N30+'Personas Enjuiciadas'!P30&gt;0),('Personas Enjuiciadas'!D30+'Personas Enjuiciadas'!I30)/('Personas Enjuiciadas'!N30+'Personas Enjuiciadas'!P30),"-")</f>
        <v>0.76923076923076927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0.8666666666666667</v>
      </c>
      <c r="D30" s="31">
        <f>IF(AND('Personas Enjuiciadas'!N31+'Personas Enjuiciadas'!P31&gt;0),('Personas Enjuiciadas'!D31+'Personas Enjuiciadas'!I31)/('Personas Enjuiciadas'!N31+'Personas Enjuiciadas'!P31),"-")</f>
        <v>0.8571428571428571</v>
      </c>
      <c r="E30" s="31">
        <f>IF(AND('Personas Enjuiciadas'!O31+'Personas Enjuiciadas'!Q31&gt;0),('Personas Enjuiciadas'!E31+'Personas Enjuiciadas'!J31)/('Personas Enjuiciadas'!O31+'Personas Enjuiciadas'!Q31),"-")</f>
        <v>1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0.5</v>
      </c>
      <c r="D31" s="31">
        <f>IF(AND('Personas Enjuiciadas'!N32+'Personas Enjuiciadas'!P32&gt;0),('Personas Enjuiciadas'!D32+'Personas Enjuiciadas'!I32)/('Personas Enjuiciadas'!N32+'Personas Enjuiciadas'!P32),"-")</f>
        <v>0.5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0.88888888888888884</v>
      </c>
      <c r="D33" s="31">
        <f>IF(AND('Personas Enjuiciadas'!N34+'Personas Enjuiciadas'!P34&gt;0),('Personas Enjuiciadas'!D34+'Personas Enjuiciadas'!I34)/('Personas Enjuiciadas'!N34+'Personas Enjuiciadas'!P34),"-")</f>
        <v>0.88888888888888884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1</v>
      </c>
      <c r="D38" s="31">
        <f>IF(AND('Personas Enjuiciadas'!N39+'Personas Enjuiciadas'!P39&gt;0),('Personas Enjuiciadas'!D39+'Personas Enjuiciadas'!I39)/('Personas Enjuiciadas'!N39+'Personas Enjuiciadas'!P39),"-")</f>
        <v>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0.9494949494949495</v>
      </c>
      <c r="D40" s="31">
        <f>IF(AND('Personas Enjuiciadas'!N41+'Personas Enjuiciadas'!P41&gt;0),('Personas Enjuiciadas'!D41+'Personas Enjuiciadas'!I41)/('Personas Enjuiciadas'!N41+'Personas Enjuiciadas'!P41),"-")</f>
        <v>0.94791666666666663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0.8</v>
      </c>
      <c r="D42" s="31">
        <f>IF(AND('Personas Enjuiciadas'!N43+'Personas Enjuiciadas'!P43&gt;0),('Personas Enjuiciadas'!D43+'Personas Enjuiciadas'!I43)/('Personas Enjuiciadas'!N43+'Personas Enjuiciadas'!P43),"-")</f>
        <v>0.8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 t="str">
        <f>IF(AND('Personas Enjuiciadas'!O44+'Personas Enjuiciadas'!Q44&gt;0),('Personas Enjuiciadas'!E44+'Personas Enjuiciadas'!J44)/('Personas Enjuiciadas'!O44+'Personas Enjuiciadas'!Q44),"-")</f>
        <v>-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1</v>
      </c>
      <c r="D44" s="31">
        <f>IF(AND('Personas Enjuiciadas'!N45+'Personas Enjuiciadas'!P45&gt;0),('Personas Enjuiciadas'!D45+'Personas Enjuiciadas'!I45)/('Personas Enjuiciadas'!N45+'Personas Enjuiciadas'!P45),"-")</f>
        <v>1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0.83333333333333337</v>
      </c>
      <c r="D46" s="31">
        <f>IF(AND('Personas Enjuiciadas'!N47+'Personas Enjuiciadas'!P47&gt;0),('Personas Enjuiciadas'!D47+'Personas Enjuiciadas'!I47)/('Personas Enjuiciadas'!N47+'Personas Enjuiciadas'!P47),"-")</f>
        <v>0.83333333333333337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0.93430656934306566</v>
      </c>
      <c r="D47" s="31">
        <f>IF(AND('Personas Enjuiciadas'!N48+'Personas Enjuiciadas'!P48&gt;0),('Personas Enjuiciadas'!D48+'Personas Enjuiciadas'!I48)/('Personas Enjuiciadas'!N48+'Personas Enjuiciadas'!P48),"-")</f>
        <v>0.9285714285714286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0.96551724137931039</v>
      </c>
      <c r="D48" s="31">
        <f>IF(AND('Personas Enjuiciadas'!N49+'Personas Enjuiciadas'!P49&gt;0),('Personas Enjuiciadas'!D49+'Personas Enjuiciadas'!I49)/('Personas Enjuiciadas'!N49+'Personas Enjuiciadas'!P49),"-")</f>
        <v>0.94736842105263153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0.8571428571428571</v>
      </c>
      <c r="D50" s="31">
        <f>IF(AND('Personas Enjuiciadas'!N51+'Personas Enjuiciadas'!P51&gt;0),('Personas Enjuiciadas'!D51+'Personas Enjuiciadas'!I51)/('Personas Enjuiciadas'!N51+'Personas Enjuiciadas'!P51),"-")</f>
        <v>0.8571428571428571</v>
      </c>
      <c r="E50" s="31" t="str">
        <f>IF(AND('Personas Enjuiciadas'!O51+'Personas Enjuiciadas'!Q51&gt;0),('Personas Enjuiciadas'!E51+'Personas Enjuiciadas'!J51)/('Personas Enjuiciadas'!O51+'Personas Enjuiciadas'!Q51),"-")</f>
        <v>-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1</v>
      </c>
      <c r="D54" s="31">
        <f>IF(AND('Personas Enjuiciadas'!N55+'Personas Enjuiciadas'!P55&gt;0),('Personas Enjuiciadas'!D55+'Personas Enjuiciadas'!I55)/('Personas Enjuiciadas'!N55+'Personas Enjuiciadas'!P55),"-")</f>
        <v>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0.89655172413793105</v>
      </c>
      <c r="D55" s="31">
        <f>IF(AND('Personas Enjuiciadas'!N56+'Personas Enjuiciadas'!P56&gt;0),('Personas Enjuiciadas'!D56+'Personas Enjuiciadas'!I56)/('Personas Enjuiciadas'!N56+'Personas Enjuiciadas'!P56),"-")</f>
        <v>0.88235294117647056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0.7</v>
      </c>
      <c r="D56" s="31">
        <f>IF(AND('Personas Enjuiciadas'!N57+'Personas Enjuiciadas'!P57&gt;0),('Personas Enjuiciadas'!D57+'Personas Enjuiciadas'!I57)/('Personas Enjuiciadas'!N57+'Personas Enjuiciadas'!P57),"-")</f>
        <v>0.5714285714285714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0.83783783783783783</v>
      </c>
      <c r="D58" s="31">
        <f>IF(AND('Personas Enjuiciadas'!N59+'Personas Enjuiciadas'!P59&gt;0),('Personas Enjuiciadas'!D59+'Personas Enjuiciadas'!I59)/('Personas Enjuiciadas'!N59+'Personas Enjuiciadas'!P59),"-")</f>
        <v>0.6470588235294118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0.875</v>
      </c>
      <c r="D59" s="31">
        <f>IF(AND('Personas Enjuiciadas'!N60+'Personas Enjuiciadas'!P60&gt;0),('Personas Enjuiciadas'!D60+'Personas Enjuiciadas'!I60)/('Personas Enjuiciadas'!N60+'Personas Enjuiciadas'!P60),"-")</f>
        <v>0.75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0.5</v>
      </c>
      <c r="D60" s="31">
        <f>IF(AND('Personas Enjuiciadas'!N61+'Personas Enjuiciadas'!P61&gt;0),('Personas Enjuiciadas'!D61+'Personas Enjuiciadas'!I61)/('Personas Enjuiciadas'!N61+'Personas Enjuiciadas'!P61),"-")</f>
        <v>0.5</v>
      </c>
      <c r="E60" s="31" t="str">
        <f>IF(AND('Personas Enjuiciadas'!O61+'Personas Enjuiciadas'!Q61&gt;0),('Personas Enjuiciadas'!E61+'Personas Enjuiciadas'!J61)/('Personas Enjuiciadas'!O61+'Personas Enjuiciadas'!Q61),"-")</f>
        <v>-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>
        <f>IF(AND('Personas Enjuiciadas'!O62+'Personas Enjuiciadas'!Q62&gt;0),('Personas Enjuiciadas'!E62+'Personas Enjuiciadas'!J62)/('Personas Enjuiciadas'!O62+'Personas Enjuiciadas'!Q62),"-")</f>
        <v>1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0.46153846153846156</v>
      </c>
      <c r="D62" s="31">
        <f>IF(AND('Personas Enjuiciadas'!N63+'Personas Enjuiciadas'!P63&gt;0),('Personas Enjuiciadas'!D63+'Personas Enjuiciadas'!I63)/('Personas Enjuiciadas'!N63+'Personas Enjuiciadas'!P63),"-")</f>
        <v>0.5</v>
      </c>
      <c r="E62" s="31">
        <f>IF(AND('Personas Enjuiciadas'!O63+'Personas Enjuiciadas'!Q63&gt;0),('Personas Enjuiciadas'!E63+'Personas Enjuiciadas'!J63)/('Personas Enjuiciadas'!O63+'Personas Enjuiciadas'!Q63),"-")</f>
        <v>0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0.92307692307692313</v>
      </c>
      <c r="D63" s="31">
        <f>IF(AND('Personas Enjuiciadas'!N64+'Personas Enjuiciadas'!P64&gt;0),('Personas Enjuiciadas'!D64+'Personas Enjuiciadas'!I64)/('Personas Enjuiciadas'!N64+'Personas Enjuiciadas'!P64),"-")</f>
        <v>0.92307692307692313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0.8</v>
      </c>
      <c r="D64" s="31">
        <f>IF(AND('Personas Enjuiciadas'!N65+'Personas Enjuiciadas'!P65&gt;0),('Personas Enjuiciadas'!D65+'Personas Enjuiciadas'!I65)/('Personas Enjuiciadas'!N65+'Personas Enjuiciadas'!P65),"-")</f>
        <v>0.75</v>
      </c>
      <c r="E64" s="31">
        <f>IF(AND('Personas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1</v>
      </c>
      <c r="D65" s="31">
        <f>IF(AND('Personas Enjuiciadas'!N66+'Personas Enjuiciadas'!P66&gt;0),('Personas Enjuiciadas'!D66+'Personas Enjuiciadas'!I66)/('Personas Enjuiciadas'!N66+'Personas Enjuiciadas'!P66),"-")</f>
        <v>1</v>
      </c>
      <c r="E65" s="31">
        <f>IF(AND('Personas Enjuiciadas'!O66+'Personas Enjuiciadas'!Q66&gt;0),('Personas Enjuiciadas'!E66+'Personas Enjuiciadas'!J66)/('Personas Enjuiciadas'!O66+'Personas Enjuiciadas'!Q66),"-")</f>
        <v>1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0.8</v>
      </c>
      <c r="D67" s="31">
        <f>IF(AND('Personas Enjuiciadas'!N68+'Personas Enjuiciadas'!P68&gt;0),('Personas Enjuiciadas'!D68+'Personas Enjuiciadas'!I68)/('Personas Enjuiciadas'!N68+'Personas Enjuiciadas'!P68),"-")</f>
        <v>0.75</v>
      </c>
      <c r="E67" s="31">
        <f>IF(AND('Personas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1</v>
      </c>
      <c r="D68" s="31">
        <f>IF(AND('Personas Enjuiciadas'!N69+'Personas Enjuiciadas'!P69&gt;0),('Personas Enjuiciadas'!D69+'Personas Enjuiciadas'!I69)/('Personas Enjuiciadas'!N69+'Personas Enjuiciadas'!P69),"-")</f>
        <v>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0.94117647058823528</v>
      </c>
      <c r="D69" s="31">
        <f>IF(AND('Personas Enjuiciadas'!N70+'Personas Enjuiciadas'!P70&gt;0),('Personas Enjuiciadas'!D70+'Personas Enjuiciadas'!I70)/('Personas Enjuiciadas'!N70+'Personas Enjuiciadas'!P70),"-")</f>
        <v>0.9375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1</v>
      </c>
      <c r="D71" s="31">
        <f>IF(AND('Personas Enjuiciadas'!N72+'Personas Enjuiciadas'!P72&gt;0),('Personas Enjuiciadas'!D72+'Personas Enjuiciadas'!I72)/('Personas Enjuiciadas'!N72+'Personas Enjuiciadas'!P72),"-")</f>
        <v>1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0.68</v>
      </c>
      <c r="D72" s="31">
        <f>IF(AND('Personas Enjuiciadas'!N73+'Personas Enjuiciadas'!P73&gt;0),('Personas Enjuiciadas'!D73+'Personas Enjuiciadas'!I73)/('Personas Enjuiciadas'!N73+'Personas Enjuiciadas'!P73),"-")</f>
        <v>0.6470588235294118</v>
      </c>
      <c r="E72" s="31">
        <f>IF(AND('Personas Enjuiciadas'!O73+'Personas Enjuiciadas'!Q73&gt;0),('Personas Enjuiciadas'!E73+'Personas Enjuiciadas'!J73)/('Personas Enjuiciadas'!O73+'Personas Enjuiciadas'!Q73),"-")</f>
        <v>0.75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0.6</v>
      </c>
      <c r="D73" s="31">
        <f>IF(AND('Personas Enjuiciadas'!N74+'Personas Enjuiciadas'!P74&gt;0),('Personas Enjuiciadas'!D74+'Personas Enjuiciadas'!I74)/('Personas Enjuiciadas'!N74+'Personas Enjuiciadas'!P74),"-")</f>
        <v>0.6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0.8</v>
      </c>
      <c r="D74" s="31">
        <f>IF(AND('Personas Enjuiciadas'!N75+'Personas Enjuiciadas'!P75&gt;0),('Personas Enjuiciadas'!D75+'Personas Enjuiciadas'!I75)/('Personas Enjuiciadas'!N75+'Personas Enjuiciadas'!P75),"-")</f>
        <v>0.8</v>
      </c>
      <c r="E74" s="31">
        <f>IF(AND('Personas Enjuiciadas'!O75+'Personas Enjuiciadas'!Q75&gt;0),('Personas Enjuiciadas'!E75+'Personas Enjuiciadas'!J75)/('Personas Enjuiciadas'!O75+'Personas Enjuiciadas'!Q75),"-")</f>
        <v>0.8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0.8666666666666667</v>
      </c>
      <c r="D75" s="31">
        <f>IF(AND('Personas Enjuiciadas'!N76+'Personas Enjuiciadas'!P76&gt;0),('Personas Enjuiciadas'!D76+'Personas Enjuiciadas'!I76)/('Personas Enjuiciadas'!N76+'Personas Enjuiciadas'!P76),"-")</f>
        <v>0.75</v>
      </c>
      <c r="E75" s="31">
        <f>IF(AND('Personas Enjuiciadas'!O76+'Personas Enjuiciadas'!Q76&gt;0),('Personas Enjuiciadas'!E76+'Personas Enjuiciadas'!J76)/('Personas Enjuiciadas'!O76+'Personas Enjuiciadas'!Q76),"-")</f>
        <v>0.94444444444444442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0.7857142857142857</v>
      </c>
      <c r="D76" s="31">
        <f>IF(AND('Personas Enjuiciadas'!N77+'Personas Enjuiciadas'!P77&gt;0),('Personas Enjuiciadas'!D77+'Personas Enjuiciadas'!I77)/('Personas Enjuiciadas'!N77+'Personas Enjuiciadas'!P77),"-")</f>
        <v>0.66666666666666663</v>
      </c>
      <c r="E76" s="31">
        <f>IF(AND('Personas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0.875</v>
      </c>
      <c r="D77" s="31">
        <f>IF(AND('Personas Enjuiciadas'!N78+'Personas Enjuiciadas'!P78&gt;0),('Personas Enjuiciadas'!D78+'Personas Enjuiciadas'!I78)/('Personas Enjuiciadas'!N78+'Personas Enjuiciadas'!P78),"-")</f>
        <v>0.9</v>
      </c>
      <c r="E77" s="31">
        <f>IF(AND('Personas Enjuiciadas'!O78+'Personas Enjuiciadas'!Q78&gt;0),('Personas Enjuiciadas'!E78+'Personas Enjuiciadas'!J78)/('Personas Enjuiciadas'!O78+'Personas Enjuiciadas'!Q78),"-")</f>
        <v>0.83333333333333337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 t="str">
        <f>IF(AND('Personas Enjuiciadas'!O80+'Personas Enjuiciadas'!Q80&gt;0),('Personas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>
        <f>IF(AND('Personas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0.9375</v>
      </c>
      <c r="D81" s="31">
        <f>IF(AND('Personas Enjuiciadas'!N82+'Personas Enjuiciadas'!P82&gt;0),('Personas Enjuiciadas'!D82+'Personas Enjuiciadas'!I82)/('Personas Enjuiciadas'!N82+'Personas Enjuiciadas'!P82),"-")</f>
        <v>0.88888888888888884</v>
      </c>
      <c r="E81" s="31">
        <f>IF(AND('Personas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0.6428571428571429</v>
      </c>
      <c r="D84" s="31">
        <f>IF(AND('Personas Enjuiciadas'!N85+'Personas Enjuiciadas'!P85&gt;0),('Personas Enjuiciadas'!D85+'Personas Enjuiciadas'!I85)/('Personas Enjuiciadas'!N85+'Personas Enjuiciadas'!P85),"-")</f>
        <v>0.69230769230769229</v>
      </c>
      <c r="E84" s="31">
        <f>IF(AND('Personas Enjuiciadas'!O85+'Personas Enjuiciadas'!Q85&gt;0),('Personas Enjuiciadas'!E85+'Personas Enjuiciadas'!J85)/('Personas Enjuiciadas'!O85+'Personas Enjuiciadas'!Q85),"-")</f>
        <v>0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0.83333333333333337</v>
      </c>
      <c r="D85" s="31">
        <f>IF(AND('Personas Enjuiciadas'!N86+'Personas Enjuiciadas'!P86&gt;0),('Personas Enjuiciadas'!D86+'Personas Enjuiciadas'!I86)/('Personas Enjuiciadas'!N86+'Personas Enjuiciadas'!P86),"-")</f>
        <v>0.83333333333333337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0.4</v>
      </c>
      <c r="D86" s="31">
        <f>IF(AND('Personas Enjuiciadas'!N87+'Personas Enjuiciadas'!P87&gt;0),('Personas Enjuiciadas'!D87+'Personas Enjuiciadas'!I87)/('Personas Enjuiciadas'!N87+'Personas Enjuiciadas'!P87),"-")</f>
        <v>0.4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0.61467889908256879</v>
      </c>
      <c r="D87" s="31">
        <f>IF(AND('Personas Enjuiciadas'!N88+'Personas Enjuiciadas'!P88&gt;0),('Personas Enjuiciadas'!D88+'Personas Enjuiciadas'!I88)/('Personas Enjuiciadas'!N88+'Personas Enjuiciadas'!P88),"-")</f>
        <v>0.57446808510638303</v>
      </c>
      <c r="E87" s="31">
        <f>IF(AND('Personas Enjuiciadas'!O88+'Personas Enjuiciadas'!Q88&gt;0),('Personas Enjuiciadas'!E88+'Personas Enjuiciadas'!J88)/('Personas Enjuiciadas'!O88+'Personas Enjuiciadas'!Q88),"-")</f>
        <v>0.8666666666666667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0.7142857142857143</v>
      </c>
      <c r="D89" s="31">
        <f>IF(AND('Personas Enjuiciadas'!N90+'Personas Enjuiciadas'!P90&gt;0),('Personas Enjuiciadas'!D90+'Personas Enjuiciadas'!I90)/('Personas Enjuiciadas'!N90+'Personas Enjuiciadas'!P90),"-")</f>
        <v>0.66666666666666663</v>
      </c>
      <c r="E89" s="31">
        <f>IF(AND('Personas Enjuiciadas'!O90+'Personas Enjuiciadas'!Q90&gt;0),('Personas Enjuiciadas'!E90+'Personas Enjuiciadas'!J90)/('Personas Enjuiciadas'!O90+'Personas Enjuiciadas'!Q90),"-")</f>
        <v>1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0.83333333333333337</v>
      </c>
      <c r="D91" s="31">
        <f>IF(AND('Personas Enjuiciadas'!N92+'Personas Enjuiciadas'!P92&gt;0),('Personas Enjuiciadas'!D92+'Personas Enjuiciadas'!I92)/('Personas Enjuiciadas'!N92+'Personas Enjuiciadas'!P92),"-")</f>
        <v>0.83333333333333337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0.8571428571428571</v>
      </c>
      <c r="D92" s="31">
        <f>IF(AND('Personas Enjuiciadas'!N93+'Personas Enjuiciadas'!P93&gt;0),('Personas Enjuiciadas'!D93+'Personas Enjuiciadas'!I93)/('Personas Enjuiciadas'!N93+'Personas Enjuiciadas'!P93),"-")</f>
        <v>0.8571428571428571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0.92307692307692313</v>
      </c>
      <c r="D93" s="31">
        <f>IF(AND('Personas Enjuiciadas'!N94+'Personas Enjuiciadas'!P94&gt;0),('Personas Enjuiciadas'!D94+'Personas Enjuiciadas'!I94)/('Personas Enjuiciadas'!N94+'Personas Enjuiciadas'!P94),"-")</f>
        <v>0.91304347826086951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0.5</v>
      </c>
      <c r="D94" s="31">
        <f>IF(AND('Personas Enjuiciadas'!N95+'Personas Enjuiciadas'!P95&gt;0),('Personas Enjuiciadas'!D95+'Personas Enjuiciadas'!I95)/('Personas Enjuiciadas'!N95+'Personas Enjuiciadas'!P95),"-")</f>
        <v>0.5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0.1111111111111111</v>
      </c>
      <c r="D95" s="31">
        <f>IF(AND('Personas Enjuiciadas'!N96+'Personas Enjuiciadas'!P96&gt;0),('Personas Enjuiciadas'!D96+'Personas Enjuiciadas'!I96)/('Personas Enjuiciadas'!N96+'Personas Enjuiciadas'!P96),"-")</f>
        <v>0.1111111111111111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 t="str">
        <f>IF(AND('Personas Enjuiciadas'!N98+'Personas Enjuiciadas'!P98&gt;0),('Personas Enjuiciadas'!D98+'Personas Enjuiciadas'!I98)/('Personas Enjuiciadas'!N98+'Personas Enjuiciadas'!P98),"-")</f>
        <v>-</v>
      </c>
      <c r="E97" s="31">
        <f>IF(AND('Personas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 t="str">
        <f>IF(AND('Personas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0.66666666666666663</v>
      </c>
      <c r="D103" s="31">
        <f>IF(AND('Personas Enjuiciadas'!N104+'Personas Enjuiciadas'!P104&gt;0),('Personas Enjuiciadas'!D104+'Personas Enjuiciadas'!I104)/('Personas Enjuiciadas'!N104+'Personas Enjuiciadas'!P104),"-")</f>
        <v>0.66666666666666663</v>
      </c>
      <c r="E103" s="31" t="str">
        <f>IF(AND('Personas Enjuiciadas'!O104+'Personas Enjuiciadas'!Q104&gt;0),('Personas Enjuiciadas'!E104+'Personas Enjuiciadas'!J104)/('Personas Enjuiciadas'!O104+'Personas Enjuiciadas'!Q104),"-")</f>
        <v>-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 t="str">
        <f>IF('Personas Enjuiciadas'!M108&gt;0,('Personas Enjuiciadas'!D108+'Personas Enjuiciadas'!E108+'Personas Enjuiciadas'!I108+'Personas Enjuiciadas'!J108)/'Personas Enjuiciadas'!M108,"-")</f>
        <v>-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0.90833333333333333</v>
      </c>
      <c r="D108" s="31">
        <f>IF(AND('Personas Enjuiciadas'!N109+'Personas Enjuiciadas'!P109&gt;0),('Personas Enjuiciadas'!D109+'Personas Enjuiciadas'!I109)/('Personas Enjuiciadas'!N109+'Personas Enjuiciadas'!P109),"-")</f>
        <v>0.8902439024390244</v>
      </c>
      <c r="E108" s="31">
        <f>IF(AND('Personas Enjuiciadas'!O109+'Personas Enjuiciadas'!Q109&gt;0),('Personas Enjuiciadas'!E109+'Personas Enjuiciadas'!J109)/('Personas Enjuiciadas'!O109+'Personas Enjuiciadas'!Q109),"-")</f>
        <v>0.94736842105263153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 t="str">
        <f>IF('Personas Enjuiciadas'!M111&gt;0,('Personas Enjuiciadas'!D111+'Personas Enjuiciadas'!E111+'Personas Enjuiciadas'!I111+'Personas Enjuiciadas'!J111)/'Personas Enjuiciadas'!M111,"-")</f>
        <v>-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0.5</v>
      </c>
      <c r="D112" s="31">
        <f>IF(AND('Personas Enjuiciadas'!N113+'Personas Enjuiciadas'!P113&gt;0),('Personas Enjuiciadas'!D113+'Personas Enjuiciadas'!I113)/('Personas Enjuiciadas'!N113+'Personas Enjuiciadas'!P113),"-")</f>
        <v>0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0.66666666666666663</v>
      </c>
      <c r="D114" s="31">
        <f>IF(AND('Personas Enjuiciadas'!N115+'Personas Enjuiciadas'!P115&gt;0),('Personas Enjuiciadas'!D115+'Personas Enjuiciadas'!I115)/('Personas Enjuiciadas'!N115+'Personas Enjuiciadas'!P115),"-")</f>
        <v>0.66666666666666663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1</v>
      </c>
      <c r="D116" s="31">
        <f>IF(AND('Personas Enjuiciadas'!N117+'Personas Enjuiciadas'!P117&gt;0),('Personas Enjuiciadas'!D117+'Personas Enjuiciadas'!I117)/('Personas Enjuiciadas'!N117+'Personas Enjuiciadas'!P117),"-")</f>
        <v>1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0.5</v>
      </c>
      <c r="D117" s="31">
        <f>IF(AND('Personas Enjuiciadas'!N118+'Personas Enjuiciadas'!P118&gt;0),('Personas Enjuiciadas'!D118+'Personas Enjuiciadas'!I118)/('Personas Enjuiciadas'!N118+'Personas Enjuiciadas'!P118),"-")</f>
        <v>0.5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>
        <f>IF(AND('Personas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329</v>
      </c>
      <c r="C119" s="19" t="str">
        <f>IF('Personas Enjuiciadas'!M120&gt;0,('Personas Enjuiciadas'!D120+'Personas Enjuiciadas'!E120+'Personas Enjuiciadas'!I120+'Personas Enjuiciadas'!J120)/'Personas Enjuiciadas'!M120,"-")</f>
        <v>-</v>
      </c>
      <c r="D119" s="31" t="str">
        <f>IF(AND('Personas Enjuiciadas'!N120+'Personas Enjuiciadas'!P120&gt;0),('Personas Enjuiciadas'!D120+'Personas Enjuiciadas'!I120)/('Personas Enjuiciadas'!N120+'Personas Enjuiciadas'!P120),"-")</f>
        <v>-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0.9285714285714286</v>
      </c>
      <c r="D120" s="31">
        <f>IF(AND('Personas Enjuiciadas'!N121+'Personas Enjuiciadas'!P121&gt;0),('Personas Enjuiciadas'!D121+'Personas Enjuiciadas'!I121)/('Personas Enjuiciadas'!N121+'Personas Enjuiciadas'!P121),"-")</f>
        <v>0.91891891891891897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0.81818181818181823</v>
      </c>
      <c r="D121" s="31">
        <f>IF(AND('Personas Enjuiciadas'!N122+'Personas Enjuiciadas'!P122&gt;0),('Personas Enjuiciadas'!D122+'Personas Enjuiciadas'!I122)/('Personas Enjuiciadas'!N122+'Personas Enjuiciadas'!P122),"-")</f>
        <v>0.81818181818181823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0.98</v>
      </c>
      <c r="D122" s="31">
        <f>IF(AND('Personas Enjuiciadas'!N123+'Personas Enjuiciadas'!P123&gt;0),('Personas Enjuiciadas'!D123+'Personas Enjuiciadas'!I123)/('Personas Enjuiciadas'!N123+'Personas Enjuiciadas'!P123),"-")</f>
        <v>0.96969696969696972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>
        <f>IF(AND('Personas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0.83333333333333337</v>
      </c>
      <c r="D124" s="31">
        <f>IF(AND('Personas Enjuiciadas'!N125+'Personas Enjuiciadas'!P125&gt;0),('Personas Enjuiciadas'!D125+'Personas Enjuiciadas'!I125)/('Personas Enjuiciadas'!N125+'Personas Enjuiciadas'!P125),"-")</f>
        <v>0.8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 t="str">
        <f>IF('Personas Enjuiciadas'!M130&gt;0,('Personas Enjuiciadas'!D130+'Personas Enjuiciadas'!E130+'Personas Enjuiciadas'!I130+'Personas Enjuiciadas'!J130)/'Personas Enjuiciadas'!M130,"-")</f>
        <v>-</v>
      </c>
      <c r="D129" s="31" t="str">
        <f>IF(AND('Personas Enjuiciadas'!N130+'Personas Enjuiciadas'!P130&gt;0),('Personas Enjuiciadas'!D130+'Personas Enjuiciadas'!I130)/('Personas Enjuiciadas'!N130+'Personas Enjuiciadas'!P130),"-")</f>
        <v>-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>
        <f>IF('Personas Enjuiciadas'!M131&gt;0,('Personas Enjuiciadas'!D131+'Personas Enjuiciadas'!E131+'Personas Enjuiciadas'!I131+'Personas Enjuiciadas'!J131)/'Personas Enjuiciadas'!M131,"-")</f>
        <v>1</v>
      </c>
      <c r="D130" s="31">
        <f>IF(AND('Personas Enjuiciadas'!N131+'Personas Enjuiciadas'!P131&gt;0),('Personas Enjuiciadas'!D131+'Personas Enjuiciadas'!I131)/('Personas Enjuiciadas'!N131+'Personas Enjuiciadas'!P131),"-")</f>
        <v>1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0.87671232876712324</v>
      </c>
      <c r="D133" s="31">
        <f>IF(AND('Personas Enjuiciadas'!N134+'Personas Enjuiciadas'!P134&gt;0),('Personas Enjuiciadas'!D134+'Personas Enjuiciadas'!I134)/('Personas Enjuiciadas'!N134+'Personas Enjuiciadas'!P134),"-")</f>
        <v>0.83333333333333337</v>
      </c>
      <c r="E133" s="31">
        <f>IF(AND('Personas Enjuiciadas'!O134+'Personas Enjuiciadas'!Q134&gt;0),('Personas Enjuiciadas'!E134+'Personas Enjuiciadas'!J134)/('Personas Enjuiciadas'!O134+'Personas Enjuiciadas'!Q134),"-")</f>
        <v>0.93548387096774188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0.89189189189189189</v>
      </c>
      <c r="D134" s="31">
        <f>IF(AND('Personas Enjuiciadas'!N135+'Personas Enjuiciadas'!P135&gt;0),('Personas Enjuiciadas'!D135+'Personas Enjuiciadas'!I135)/('Personas Enjuiciadas'!N135+'Personas Enjuiciadas'!P135),"-")</f>
        <v>0.86956521739130432</v>
      </c>
      <c r="E134" s="31">
        <f>IF(AND('Personas Enjuiciadas'!O135+'Personas Enjuiciadas'!Q135&gt;0),('Personas Enjuiciadas'!E135+'Personas Enjuiciadas'!J135)/('Personas Enjuiciadas'!O135+'Personas Enjuiciadas'!Q135),"-")</f>
        <v>0.9285714285714286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0.86274509803921573</v>
      </c>
      <c r="D135" s="31">
        <f>IF(AND('Personas Enjuiciadas'!N136+'Personas Enjuiciadas'!P136&gt;0),('Personas Enjuiciadas'!D136+'Personas Enjuiciadas'!I136)/('Personas Enjuiciadas'!N136+'Personas Enjuiciadas'!P136),"-")</f>
        <v>0.88888888888888884</v>
      </c>
      <c r="E135" s="31">
        <f>IF(AND('Personas Enjuiciadas'!O136+'Personas Enjuiciadas'!Q136&gt;0),('Personas Enjuiciadas'!E136+'Personas Enjuiciadas'!J136)/('Personas Enjuiciadas'!O136+'Personas Enjuiciadas'!Q136),"-")</f>
        <v>0.84848484848484851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0.8</v>
      </c>
      <c r="D136" s="31">
        <f>IF(AND('Personas Enjuiciadas'!N137+'Personas Enjuiciadas'!P137&gt;0),('Personas Enjuiciadas'!D137+'Personas Enjuiciadas'!I137)/('Personas Enjuiciadas'!N137+'Personas Enjuiciadas'!P137),"-")</f>
        <v>0.8</v>
      </c>
      <c r="E136" s="31" t="str">
        <f>IF(AND('Personas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0.98</v>
      </c>
      <c r="D137" s="31">
        <f>IF(AND('Personas Enjuiciadas'!N138+'Personas Enjuiciadas'!P138&gt;0),('Personas Enjuiciadas'!D138+'Personas Enjuiciadas'!I138)/('Personas Enjuiciadas'!N138+'Personas Enjuiciadas'!P138),"-")</f>
        <v>0.97368421052631582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0.90217391304347827</v>
      </c>
      <c r="D138" s="31">
        <f>IF(AND('Personas Enjuiciadas'!N139+'Personas Enjuiciadas'!P139&gt;0),('Personas Enjuiciadas'!D139+'Personas Enjuiciadas'!I139)/('Personas Enjuiciadas'!N139+'Personas Enjuiciadas'!P139),"-")</f>
        <v>0.89308176100628933</v>
      </c>
      <c r="E138" s="31">
        <f>IF(AND('Personas Enjuiciadas'!O139+'Personas Enjuiciadas'!Q139&gt;0),('Personas Enjuiciadas'!E139+'Personas Enjuiciadas'!J139)/('Personas Enjuiciadas'!O139+'Personas Enjuiciadas'!Q139),"-")</f>
        <v>0.96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0.9821428571428571</v>
      </c>
      <c r="D139" s="31">
        <f>IF(AND('Personas Enjuiciadas'!N140+'Personas Enjuiciadas'!P140&gt;0),('Personas Enjuiciadas'!D140+'Personas Enjuiciadas'!I140)/('Personas Enjuiciadas'!N140+'Personas Enjuiciadas'!P140),"-")</f>
        <v>1</v>
      </c>
      <c r="E139" s="31">
        <f>IF(AND('Personas Enjuiciadas'!O140+'Personas Enjuiciadas'!Q140&gt;0),('Personas Enjuiciadas'!E140+'Personas Enjuiciadas'!J140)/('Personas Enjuiciadas'!O140+'Personas Enjuiciadas'!Q140),"-")</f>
        <v>0.967741935483871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0.95</v>
      </c>
      <c r="D140" s="31">
        <f>IF(AND('Personas Enjuiciadas'!N141+'Personas Enjuiciadas'!P141&gt;0),('Personas Enjuiciadas'!D141+'Personas Enjuiciadas'!I141)/('Personas Enjuiciadas'!N141+'Personas Enjuiciadas'!P141),"-")</f>
        <v>0.9375</v>
      </c>
      <c r="E140" s="31">
        <f>IF(AND('Personas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0.96511627906976749</v>
      </c>
      <c r="D141" s="31">
        <f>IF(AND('Personas Enjuiciadas'!N142+'Personas Enjuiciadas'!P142&gt;0),('Personas Enjuiciadas'!D142+'Personas Enjuiciadas'!I142)/('Personas Enjuiciadas'!N142+'Personas Enjuiciadas'!P142),"-")</f>
        <v>0.96296296296296291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0.95774647887323938</v>
      </c>
      <c r="D142" s="31">
        <f>IF(AND('Personas Enjuiciadas'!N143+'Personas Enjuiciadas'!P143&gt;0),('Personas Enjuiciadas'!D143+'Personas Enjuiciadas'!I143)/('Personas Enjuiciadas'!N143+'Personas Enjuiciadas'!P143),"-")</f>
        <v>0.95833333333333337</v>
      </c>
      <c r="E142" s="31">
        <f>IF(AND('Personas Enjuiciadas'!O143+'Personas Enjuiciadas'!Q143&gt;0),('Personas Enjuiciadas'!E143+'Personas Enjuiciadas'!J143)/('Personas Enjuiciadas'!O143+'Personas Enjuiciadas'!Q143),"-")</f>
        <v>0.95652173913043481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0.94444444444444442</v>
      </c>
      <c r="D143" s="31">
        <f>IF(AND('Personas Enjuiciadas'!N144+'Personas Enjuiciadas'!P144&gt;0),('Personas Enjuiciadas'!D144+'Personas Enjuiciadas'!I144)/('Personas Enjuiciadas'!N144+'Personas Enjuiciadas'!P144),"-")</f>
        <v>0.94117647058823528</v>
      </c>
      <c r="E143" s="31">
        <f>IF(AND('Personas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19">
        <f>IF('Personas Enjuiciadas'!M145&gt;0,('Personas Enjuiciadas'!D145+'Personas Enjuiciadas'!E145+'Personas Enjuiciadas'!I145+'Personas Enjuiciadas'!J145)/'Personas Enjuiciadas'!M145,"-")</f>
        <v>0.76470588235294112</v>
      </c>
      <c r="D144" s="31">
        <f>IF(AND('Personas Enjuiciadas'!N145+'Personas Enjuiciadas'!P145&gt;0),('Personas Enjuiciadas'!D145+'Personas Enjuiciadas'!I145)/('Personas Enjuiciadas'!N145+'Personas Enjuiciadas'!P145),"-")</f>
        <v>0.76923076923076927</v>
      </c>
      <c r="E144" s="31">
        <f>IF(AND('Personas Enjuiciadas'!O145+'Personas Enjuiciadas'!Q145&gt;0),('Personas Enjuiciadas'!E145+'Personas Enjuiciadas'!J145)/('Personas Enjuiciadas'!O145+'Personas Enjuiciadas'!Q145),"-")</f>
        <v>0.75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0.96721311475409832</v>
      </c>
      <c r="D146" s="31">
        <f>IF(AND('Personas Enjuiciadas'!N147+'Personas Enjuiciadas'!P147&gt;0),('Personas Enjuiciadas'!D147+'Personas Enjuiciadas'!I147)/('Personas Enjuiciadas'!N147+'Personas Enjuiciadas'!P147),"-")</f>
        <v>0.96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0.8</v>
      </c>
      <c r="D148" s="31">
        <f>IF(AND('Personas Enjuiciadas'!N149+'Personas Enjuiciadas'!P149&gt;0),('Personas Enjuiciadas'!D149+'Personas Enjuiciadas'!I149)/('Personas Enjuiciadas'!N149+'Personas Enjuiciadas'!P149),"-")</f>
        <v>0.7857142857142857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>
        <f>IF('Personas Enjuiciadas'!M151&gt;0,('Personas Enjuiciadas'!D151+'Personas Enjuiciadas'!E151+'Personas Enjuiciadas'!I151+'Personas Enjuiciadas'!J151)/'Personas Enjuiciadas'!M151,"-")</f>
        <v>0.75</v>
      </c>
      <c r="D150" s="31">
        <f>IF(AND('Personas Enjuiciadas'!N151+'Personas Enjuiciadas'!P151&gt;0),('Personas Enjuiciadas'!D151+'Personas Enjuiciadas'!I151)/('Personas Enjuiciadas'!N151+'Personas Enjuiciadas'!P151),"-")</f>
        <v>0.83333333333333337</v>
      </c>
      <c r="E150" s="31">
        <f>IF(AND('Personas Enjuiciadas'!O151+'Personas Enjuiciadas'!Q151&gt;0),('Personas Enjuiciadas'!E151+'Personas Enjuiciadas'!J151)/('Personas Enjuiciadas'!O151+'Personas Enjuiciadas'!Q151),"-")</f>
        <v>0.5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0.91666666666666663</v>
      </c>
      <c r="D151" s="31">
        <f>IF(AND('Personas Enjuiciadas'!N152+'Personas Enjuiciadas'!P152&gt;0),('Personas Enjuiciadas'!D152+'Personas Enjuiciadas'!I152)/('Personas Enjuiciadas'!N152+'Personas Enjuiciadas'!P152),"-")</f>
        <v>0.89473684210526316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0.6</v>
      </c>
      <c r="D152" s="31">
        <f>IF(AND('Personas Enjuiciadas'!N153+'Personas Enjuiciadas'!P153&gt;0),('Personas Enjuiciadas'!D153+'Personas Enjuiciadas'!I153)/('Personas Enjuiciadas'!N153+'Personas Enjuiciadas'!P153),"-")</f>
        <v>0.6</v>
      </c>
      <c r="E152" s="31" t="str">
        <f>IF(AND('Personas Enjuiciadas'!O153+'Personas Enjuiciadas'!Q153&gt;0),('Personas Enjuiciadas'!E153+'Personas Enjuiciadas'!J153)/('Personas Enjuiciadas'!O153+'Personas Enjuiciadas'!Q153),"-")</f>
        <v>-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19">
        <f>IF('Personas Enjuiciadas'!M155&gt;0,('Personas Enjuiciadas'!D155+'Personas Enjuiciadas'!E155+'Personas Enjuiciadas'!I155+'Personas Enjuiciadas'!J155)/'Personas Enjuiciadas'!M155,"-")</f>
        <v>0.75</v>
      </c>
      <c r="D154" s="31">
        <f>IF(AND('Personas Enjuiciadas'!N155+'Personas Enjuiciadas'!P155&gt;0),('Personas Enjuiciadas'!D155+'Personas Enjuiciadas'!I155)/('Personas Enjuiciadas'!N155+'Personas Enjuiciadas'!P155),"-")</f>
        <v>0.75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0.9882352941176471</v>
      </c>
      <c r="D155" s="31">
        <f>IF(AND('Personas Enjuiciadas'!N156+'Personas Enjuiciadas'!P156&gt;0),('Personas Enjuiciadas'!D156+'Personas Enjuiciadas'!I156)/('Personas Enjuiciadas'!N156+'Personas Enjuiciadas'!P156),"-")</f>
        <v>0.97777777777777775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0.90909090909090906</v>
      </c>
      <c r="D156" s="31">
        <f>IF(AND('Personas Enjuiciadas'!N157+'Personas Enjuiciadas'!P157&gt;0),('Personas Enjuiciadas'!D157+'Personas Enjuiciadas'!I157)/('Personas Enjuiciadas'!N157+'Personas Enjuiciadas'!P157),"-")</f>
        <v>0.8571428571428571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0.91891891891891897</v>
      </c>
      <c r="D158" s="31">
        <f>IF(AND('Personas Enjuiciadas'!N159+'Personas Enjuiciadas'!P159&gt;0),('Personas Enjuiciadas'!D159+'Personas Enjuiciadas'!I159)/('Personas Enjuiciadas'!N159+'Personas Enjuiciadas'!P159),"-")</f>
        <v>0.9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>
        <f>IF(AND('Personas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 t="str">
        <f>IF('Personas Enjuiciadas'!M166&gt;0,('Personas Enjuiciadas'!D166+'Personas Enjuiciadas'!E166+'Personas Enjuiciadas'!I166+'Personas Enjuiciadas'!J166)/'Personas Enjuiciadas'!M166,"-")</f>
        <v>-</v>
      </c>
      <c r="D165" s="31" t="str">
        <f>IF(AND('Personas Enjuiciadas'!N166+'Personas Enjuiciadas'!P166&gt;0),('Personas Enjuiciadas'!D166+'Personas Enjuiciadas'!I166)/('Personas Enjuiciadas'!N166+'Personas Enjuiciadas'!P166),"-")</f>
        <v>-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0.75</v>
      </c>
      <c r="D166" s="31">
        <f>IF(AND('Personas Enjuiciadas'!N167+'Personas Enjuiciadas'!P167&gt;0),('Personas Enjuiciadas'!D167+'Personas Enjuiciadas'!I167)/('Personas Enjuiciadas'!N167+'Personas Enjuiciadas'!P167),"-")</f>
        <v>0.75</v>
      </c>
      <c r="E166" s="31" t="str">
        <f>IF(AND('Personas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19">
        <f>IF('Personas Enjuiciadas'!M168&gt;0,('Personas Enjuiciadas'!D168+'Personas Enjuiciadas'!E168+'Personas Enjuiciadas'!I168+'Personas Enjuiciadas'!J168)/'Personas Enjuiciadas'!M168,"-")</f>
        <v>0</v>
      </c>
      <c r="D167" s="31">
        <f>IF(AND('Personas Enjuiciadas'!N168+'Personas Enjuiciadas'!P168&gt;0),('Personas Enjuiciadas'!D168+'Personas Enjuiciadas'!I168)/('Personas Enjuiciadas'!N168+'Personas Enjuiciadas'!P168),"-")</f>
        <v>0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 t="str">
        <f>IF('Personas Enjuiciadas'!M171&gt;0,('Personas Enjuiciadas'!D171+'Personas Enjuiciadas'!E171+'Personas Enjuiciadas'!I171+'Personas Enjuiciadas'!J171)/'Personas Enjuiciadas'!M171,"-")</f>
        <v>-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0</v>
      </c>
      <c r="D171" s="31">
        <f>IF(AND('Personas Enjuiciadas'!N172+'Personas Enjuiciadas'!P172&gt;0),('Personas Enjuiciadas'!D172+'Personas Enjuiciadas'!I172)/('Personas Enjuiciadas'!N172+'Personas Enjuiciadas'!P172),"-")</f>
        <v>0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>
        <f>IF('Personas Enjuiciadas'!M174&gt;0,('Personas Enjuiciadas'!D174+'Personas Enjuiciadas'!E174+'Personas Enjuiciadas'!I174+'Personas Enjuiciadas'!J174)/'Personas Enjuiciadas'!M174,"-")</f>
        <v>1</v>
      </c>
      <c r="D173" s="31">
        <f>IF(AND('Personas Enjuiciadas'!N174+'Personas Enjuiciadas'!P174&gt;0),('Personas Enjuiciadas'!D174+'Personas Enjuiciadas'!I174)/('Personas Enjuiciadas'!N174+'Personas Enjuiciadas'!P174),"-")</f>
        <v>1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0.88571428571428568</v>
      </c>
      <c r="D176" s="31">
        <f>IF(AND('Personas Enjuiciadas'!N177+'Personas Enjuiciadas'!P177&gt;0),('Personas Enjuiciadas'!D177+'Personas Enjuiciadas'!I177)/('Personas Enjuiciadas'!N177+'Personas Enjuiciadas'!P177),"-")</f>
        <v>0.9</v>
      </c>
      <c r="E176" s="31">
        <f>IF(AND('Personas Enjuiciadas'!O177+'Personas Enjuiciadas'!Q177&gt;0),('Personas Enjuiciadas'!E177+'Personas Enjuiciadas'!J177)/('Personas Enjuiciadas'!O177+'Personas Enjuiciadas'!Q177),"-")</f>
        <v>0.8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1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0.5</v>
      </c>
      <c r="D179" s="31">
        <f>IF(AND('Personas Enjuiciadas'!N180+'Personas Enjuiciadas'!P180&gt;0),('Personas Enjuiciadas'!D180+'Personas Enjuiciadas'!I180)/('Personas Enjuiciadas'!N180+'Personas Enjuiciadas'!P180),"-")</f>
        <v>0.5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1</v>
      </c>
      <c r="D183" s="31">
        <f>IF(AND('Personas Enjuiciadas'!N184+'Personas Enjuiciadas'!P184&gt;0),('Personas Enjuiciadas'!D184+'Personas Enjuiciadas'!I184)/('Personas Enjuiciadas'!N184+'Personas Enjuiciadas'!P184),"-")</f>
        <v>1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>
        <f>IF(AND('Personas Enjuiciadas'!O185+'Personas Enjuiciadas'!Q185&gt;0),('Personas Enjuiciadas'!E185+'Personas Enjuiciadas'!J185)/('Personas Enjuiciadas'!O185+'Personas Enjuiciadas'!Q185),"-")</f>
        <v>1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0.38461538461538464</v>
      </c>
      <c r="D185" s="31">
        <f>IF(AND('Personas Enjuiciadas'!N186+'Personas Enjuiciadas'!P186&gt;0),('Personas Enjuiciadas'!D186+'Personas Enjuiciadas'!I186)/('Personas Enjuiciadas'!N186+'Personas Enjuiciadas'!P186),"-")</f>
        <v>0.5</v>
      </c>
      <c r="E185" s="31">
        <f>IF(AND('Personas Enjuiciadas'!O186+'Personas Enjuiciadas'!Q186&gt;0),('Personas Enjuiciadas'!E186+'Personas Enjuiciadas'!J186)/('Personas Enjuiciadas'!O186+'Personas Enjuiciadas'!Q186),"-")</f>
        <v>0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1</v>
      </c>
      <c r="D186" s="31">
        <f>IF(AND('Personas Enjuiciadas'!N187+'Personas Enjuiciadas'!P187&gt;0),('Personas Enjuiciadas'!D187+'Personas Enjuiciadas'!I187)/('Personas Enjuiciadas'!N187+'Personas Enjuiciadas'!P187),"-")</f>
        <v>1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>
        <f>IF('Personas Enjuiciadas'!M188&gt;0,('Personas Enjuiciadas'!D188+'Personas Enjuiciadas'!E188+'Personas Enjuiciadas'!I188+'Personas Enjuiciadas'!J188)/'Personas Enjuiciadas'!M188,"-")</f>
        <v>0</v>
      </c>
      <c r="D187" s="31">
        <f>IF(AND('Personas Enjuiciadas'!N188+'Personas Enjuiciadas'!P188&gt;0),('Personas Enjuiciadas'!D188+'Personas Enjuiciadas'!I188)/('Personas Enjuiciadas'!N188+'Personas Enjuiciadas'!P188),"-")</f>
        <v>0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1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>
        <f>IF('Personas Enjuiciadas'!M193&gt;0,('Personas Enjuiciadas'!D193+'Personas Enjuiciadas'!E193+'Personas Enjuiciadas'!I193+'Personas Enjuiciadas'!J193)/'Personas Enjuiciadas'!M193,"-")</f>
        <v>0.5</v>
      </c>
      <c r="D192" s="31">
        <f>IF(AND('Personas Enjuiciadas'!N193+'Personas Enjuiciadas'!P193&gt;0),('Personas Enjuiciadas'!D193+'Personas Enjuiciadas'!I193)/('Personas Enjuiciadas'!N193+'Personas Enjuiciadas'!P193),"-")</f>
        <v>0</v>
      </c>
      <c r="E192" s="31">
        <f>IF(AND('Personas Enjuiciadas'!O193+'Personas Enjuiciadas'!Q193&gt;0),('Personas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 t="str">
        <f>IF('Personas Enjuiciadas'!M195&gt;0,('Personas Enjuiciadas'!D195+'Personas Enjuiciadas'!E195+'Personas Enjuiciadas'!I195+'Personas Enjuiciadas'!J195)/'Personas Enjuiciadas'!M195,"-")</f>
        <v>-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19">
        <f>IF('Personas Enjuiciadas'!M196&gt;0,('Personas Enjuiciadas'!D196+'Personas Enjuiciadas'!E196+'Personas Enjuiciadas'!I196+'Personas Enjuiciadas'!J196)/'Personas Enjuiciadas'!M196,"-")</f>
        <v>1</v>
      </c>
      <c r="D195" s="31">
        <f>IF(AND('Personas Enjuiciadas'!N196+'Personas Enjuiciadas'!P196&gt;0),('Personas Enjuiciadas'!D196+'Personas Enjuiciadas'!I196)/('Personas Enjuiciadas'!N196+'Personas Enjuiciadas'!P196),"-")</f>
        <v>1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0.6875</v>
      </c>
      <c r="D197" s="31">
        <f>IF(AND('Personas Enjuiciadas'!N198+'Personas Enjuiciadas'!P198&gt;0),('Personas Enjuiciadas'!D198+'Personas Enjuiciadas'!I198)/('Personas Enjuiciadas'!N198+'Personas Enjuiciadas'!P198),"-")</f>
        <v>0.6875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0.33333333333333331</v>
      </c>
      <c r="D201" s="31">
        <f>IF(AND('Personas Enjuiciadas'!N202+'Personas Enjuiciadas'!P202&gt;0),('Personas Enjuiciadas'!D202+'Personas Enjuiciadas'!I202)/('Personas Enjuiciadas'!N202+'Personas Enjuiciadas'!P202),"-")</f>
        <v>0.33333333333333331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 t="str">
        <f>IF('Personas Enjuiciadas'!M203&gt;0,('Personas Enjuiciadas'!D203+'Personas Enjuiciadas'!E203+'Personas Enjuiciadas'!I203+'Personas Enjuiciadas'!J203)/'Personas Enjuiciadas'!M203,"-")</f>
        <v>-</v>
      </c>
      <c r="D202" s="31" t="str">
        <f>IF(AND('Personas Enjuiciadas'!N203+'Personas Enjuiciadas'!P203&gt;0),('Personas Enjuiciadas'!D203+'Personas Enjuiciadas'!I203)/('Personas Enjuiciadas'!N203+'Personas Enjuiciadas'!P203),"-")</f>
        <v>-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0.44444444444444442</v>
      </c>
      <c r="D205" s="31">
        <f>IF(AND('Personas Enjuiciadas'!N206+'Personas Enjuiciadas'!P206&gt;0),('Personas Enjuiciadas'!D206+'Personas Enjuiciadas'!I206)/('Personas Enjuiciadas'!N206+'Personas Enjuiciadas'!P206),"-")</f>
        <v>0.5</v>
      </c>
      <c r="E205" s="31">
        <f>IF(AND('Personas Enjuiciadas'!O206+'Personas Enjuiciadas'!Q206&gt;0),('Personas Enjuiciadas'!E206+'Personas Enjuiciadas'!J206)/('Personas Enjuiciadas'!O206+'Personas Enjuiciadas'!Q206),"-")</f>
        <v>0</v>
      </c>
    </row>
    <row r="206" spans="2:5" ht="20.100000000000001" customHeight="1" thickBot="1" x14ac:dyDescent="0.25">
      <c r="B206" s="4" t="s">
        <v>403</v>
      </c>
      <c r="C206" s="19">
        <f>IF('Personas Enjuiciadas'!M207&gt;0,('Personas Enjuiciadas'!D207+'Personas Enjuiciadas'!E207+'Personas Enjuiciadas'!I207+'Personas Enjuiciadas'!J207)/'Personas Enjuiciadas'!M207,"-")</f>
        <v>1</v>
      </c>
      <c r="D206" s="31">
        <f>IF(AND('Personas Enjuiciadas'!N207+'Personas Enjuiciadas'!P207&gt;0),('Personas Enjuiciadas'!D207+'Personas Enjuiciadas'!I207)/('Personas Enjuiciadas'!N207+'Personas Enjuiciadas'!P207),"-")</f>
        <v>1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 t="str">
        <f>IF('Personas Enjuiciadas'!M208&gt;0,('Personas Enjuiciadas'!D208+'Personas Enjuiciadas'!E208+'Personas Enjuiciadas'!I208+'Personas Enjuiciadas'!J208)/'Personas Enjuiciadas'!M208,"-")</f>
        <v>-</v>
      </c>
      <c r="D207" s="31" t="str">
        <f>IF(AND('Personas Enjuiciadas'!N208+'Personas Enjuiciadas'!P208&gt;0),('Personas Enjuiciadas'!D208+'Personas Enjuiciadas'!I208)/('Personas Enjuiciadas'!N208+'Personas Enjuiciadas'!P208),"-")</f>
        <v>-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0.6</v>
      </c>
      <c r="D208" s="31">
        <f>IF(AND('Personas Enjuiciadas'!N209+'Personas Enjuiciadas'!P209&gt;0),('Personas Enjuiciadas'!D209+'Personas Enjuiciadas'!I209)/('Personas Enjuiciadas'!N209+'Personas Enjuiciadas'!P209),"-")</f>
        <v>0.5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>
        <f>IF('Personas Enjuiciadas'!M210&gt;0,('Personas Enjuiciadas'!D210+'Personas Enjuiciadas'!E210+'Personas Enjuiciadas'!I210+'Personas Enjuiciadas'!J210)/'Personas Enjuiciadas'!M210,"-")</f>
        <v>1</v>
      </c>
      <c r="D209" s="31">
        <f>IF(AND('Personas Enjuiciadas'!N210+'Personas Enjuiciadas'!P210&gt;0),('Personas Enjuiciadas'!D210+'Personas Enjuiciadas'!I210)/('Personas Enjuiciadas'!N210+'Personas Enjuiciadas'!P210),"-")</f>
        <v>1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0.75</v>
      </c>
      <c r="D210" s="31">
        <f>IF(AND('Personas Enjuiciadas'!N211+'Personas Enjuiciadas'!P211&gt;0),('Personas Enjuiciadas'!D211+'Personas Enjuiciadas'!I211)/('Personas Enjuiciadas'!N211+'Personas Enjuiciadas'!P211),"-")</f>
        <v>0.75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>
        <f>IF(AND('Personas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1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>
        <f>IF(AND('Personas Enjuiciadas'!O218+'Personas Enjuiciadas'!Q218&gt;0),('Personas Enjuiciadas'!E218+'Personas Enjuiciadas'!J218)/('Personas Enjuiciadas'!O218+'Personas Enjuiciadas'!Q218),"-")</f>
        <v>1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 t="str">
        <f>IF('Personas Enjuiciadas'!M222&gt;0,('Personas Enjuiciadas'!D222+'Personas Enjuiciadas'!E222+'Personas Enjuiciadas'!I222+'Personas Enjuiciadas'!J222)/'Personas Enjuiciadas'!M222,"-")</f>
        <v>-</v>
      </c>
      <c r="D221" s="31" t="str">
        <f>IF(AND('Personas Enjuiciadas'!N222+'Personas Enjuiciadas'!P222&gt;0),('Personas Enjuiciadas'!D222+'Personas Enjuiciadas'!I222)/('Personas Enjuiciadas'!N222+'Personas Enjuiciadas'!P222),"-")</f>
        <v>-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0.5</v>
      </c>
      <c r="D222" s="31">
        <f>IF(AND('Personas Enjuiciadas'!N223+'Personas Enjuiciadas'!P223&gt;0),('Personas Enjuiciadas'!D223+'Personas Enjuiciadas'!I223)/('Personas Enjuiciadas'!N223+'Personas Enjuiciadas'!P223),"-")</f>
        <v>0.5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1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>
        <f>IF(AND('Personas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0.8</v>
      </c>
      <c r="D224" s="31">
        <f>IF(AND('Personas Enjuiciadas'!N225+'Personas Enjuiciadas'!P225&gt;0),('Personas Enjuiciadas'!D225+'Personas Enjuiciadas'!I225)/('Personas Enjuiciadas'!N225+'Personas Enjuiciadas'!P225),"-")</f>
        <v>0.5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 t="str">
        <f>IF('Personas Enjuiciadas'!M226&gt;0,('Personas Enjuiciadas'!D226+'Personas Enjuiciadas'!E226+'Personas Enjuiciadas'!I226+'Personas Enjuiciadas'!J226)/'Personas Enjuiciadas'!M226,"-")</f>
        <v>-</v>
      </c>
      <c r="D225" s="31" t="str">
        <f>IF(AND('Personas Enjuiciadas'!N226+'Personas Enjuiciadas'!P226&gt;0),('Personas Enjuiciadas'!D226+'Personas Enjuiciadas'!I226)/('Personas Enjuiciadas'!N226+'Personas Enjuiciadas'!P226),"-")</f>
        <v>-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0.8928571428571429</v>
      </c>
      <c r="D226" s="31">
        <f>IF(AND('Personas Enjuiciadas'!N227+'Personas Enjuiciadas'!P227&gt;0),('Personas Enjuiciadas'!D227+'Personas Enjuiciadas'!I227)/('Personas Enjuiciadas'!N227+'Personas Enjuiciadas'!P227),"-")</f>
        <v>0.8571428571428571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>
        <f>IF(AND('Personas Enjuiciadas'!N228+'Personas Enjuiciadas'!P228&gt;0),('Personas Enjuiciadas'!D228+'Personas Enjuiciadas'!I228)/('Personas Enjuiciadas'!N228+'Personas Enjuiciadas'!P228),"-")</f>
        <v>1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1</v>
      </c>
      <c r="D231" s="31">
        <f>IF(AND('Personas Enjuiciadas'!N232+'Personas Enjuiciadas'!P232&gt;0),('Personas Enjuiciadas'!D232+'Personas Enjuiciadas'!I232)/('Personas Enjuiciadas'!N232+'Personas Enjuiciadas'!P232),"-")</f>
        <v>1</v>
      </c>
      <c r="E231" s="31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0.93548387096774188</v>
      </c>
      <c r="D232" s="31">
        <f>IF(AND('Personas Enjuiciadas'!N233+'Personas Enjuiciadas'!P233&gt;0),('Personas Enjuiciadas'!D233+'Personas Enjuiciadas'!I233)/('Personas Enjuiciadas'!N233+'Personas Enjuiciadas'!P233),"-")</f>
        <v>0.8571428571428571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1</v>
      </c>
      <c r="D233" s="31">
        <f>IF(AND('Personas Enjuiciadas'!N234+'Personas Enjuiciadas'!P234&gt;0),('Personas Enjuiciadas'!D234+'Personas Enjuiciadas'!I234)/('Personas Enjuiciadas'!N234+'Personas Enjuiciadas'!P234),"-")</f>
        <v>1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1</v>
      </c>
      <c r="D234" s="31">
        <f>IF(AND('Personas Enjuiciadas'!N235+'Personas Enjuiciadas'!P235&gt;0),('Personas Enjuiciadas'!D235+'Personas Enjuiciadas'!I235)/('Personas Enjuiciadas'!N235+'Personas Enjuiciadas'!P235),"-")</f>
        <v>1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0.6</v>
      </c>
      <c r="D235" s="31">
        <f>IF(AND('Personas Enjuiciadas'!N236+'Personas Enjuiciadas'!P236&gt;0),('Personas Enjuiciadas'!D236+'Personas Enjuiciadas'!I236)/('Personas Enjuiciadas'!N236+'Personas Enjuiciadas'!P236),"-")</f>
        <v>0.6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0.6</v>
      </c>
      <c r="D236" s="31">
        <f>IF(AND('Personas Enjuiciadas'!N237+'Personas Enjuiciadas'!P237&gt;0),('Personas Enjuiciadas'!D237+'Personas Enjuiciadas'!I237)/('Personas Enjuiciadas'!N237+'Personas Enjuiciadas'!P237),"-")</f>
        <v>0.66666666666666663</v>
      </c>
      <c r="E236" s="31">
        <f>IF(AND('Personas Enjuiciadas'!O237+'Personas Enjuiciadas'!Q237&gt;0),('Personas Enjuiciadas'!E237+'Personas Enjuiciadas'!J237)/('Personas Enjuiciadas'!O237+'Personas Enjuiciadas'!Q237),"-")</f>
        <v>0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0.88888888888888884</v>
      </c>
      <c r="D237" s="31">
        <f>IF(AND('Personas Enjuiciadas'!N238+'Personas Enjuiciadas'!P238&gt;0),('Personas Enjuiciadas'!D238+'Personas Enjuiciadas'!I238)/('Personas Enjuiciadas'!N238+'Personas Enjuiciadas'!P238),"-")</f>
        <v>0.83333333333333337</v>
      </c>
      <c r="E237" s="31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0.84210526315789469</v>
      </c>
      <c r="D238" s="31">
        <f>IF(AND('Personas Enjuiciadas'!N239+'Personas Enjuiciadas'!P239&gt;0),('Personas Enjuiciadas'!D239+'Personas Enjuiciadas'!I239)/('Personas Enjuiciadas'!N239+'Personas Enjuiciadas'!P239),"-")</f>
        <v>0.83333333333333337</v>
      </c>
      <c r="E238" s="31">
        <f>IF(AND('Personas Enjuiciadas'!O239+'Personas Enjuiciadas'!Q239&gt;0),('Personas Enjuiciadas'!E239+'Personas Enjuiciadas'!J239)/('Personas Enjuiciadas'!O239+'Personas Enjuiciadas'!Q239),"-")</f>
        <v>0.84615384615384615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 t="str">
        <f>IF(AND('Personas Enjuiciadas'!O240+'Personas Enjuiciadas'!Q240&gt;0),('Personas Enjuiciadas'!E240+'Personas Enjuiciadas'!J240)/('Personas Enjuiciadas'!O240+'Personas Enjuiciadas'!Q240),"-")</f>
        <v>-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1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0.66666666666666663</v>
      </c>
      <c r="D241" s="31">
        <f>IF(AND('Personas Enjuiciadas'!N242+'Personas Enjuiciadas'!P242&gt;0),('Personas Enjuiciadas'!D242+'Personas Enjuiciadas'!I242)/('Personas Enjuiciadas'!N242+'Personas Enjuiciadas'!P242),"-")</f>
        <v>0.75</v>
      </c>
      <c r="E241" s="31">
        <f>IF(AND('Personas Enjuiciadas'!O242+'Personas Enjuiciadas'!Q242&gt;0),('Personas Enjuiciadas'!E242+'Personas Enjuiciadas'!J242)/('Personas Enjuiciadas'!O242+'Personas Enjuiciadas'!Q242),"-")</f>
        <v>0.5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 t="str">
        <f>IF('Personas Enjuiciadas'!M244&gt;0,('Personas Enjuiciadas'!D244+'Personas Enjuiciadas'!E244+'Personas Enjuiciadas'!I244+'Personas Enjuiciadas'!J244)/'Personas Enjuiciadas'!M244,"-")</f>
        <v>-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1</v>
      </c>
      <c r="D245" s="31">
        <f>IF(AND('Personas Enjuiciadas'!N246+'Personas Enjuiciadas'!P246&gt;0),('Personas Enjuiciadas'!D246+'Personas Enjuiciadas'!I246)/('Personas Enjuiciadas'!N246+'Personas Enjuiciadas'!P246),"-")</f>
        <v>1</v>
      </c>
      <c r="E245" s="31" t="str">
        <f>IF(AND('Personas Enjuiciadas'!O246+'Personas Enjuiciadas'!Q246&gt;0),('Personas Enjuiciadas'!E246+'Personas Enjuiciadas'!J246)/('Personas Enjuiciadas'!O246+'Personas Enjuiciadas'!Q246),"-")</f>
        <v>-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0.6</v>
      </c>
      <c r="D246" s="31">
        <f>IF(AND('Personas Enjuiciadas'!N247+'Personas Enjuiciadas'!P247&gt;0),('Personas Enjuiciadas'!D247+'Personas Enjuiciadas'!I247)/('Personas Enjuiciadas'!N247+'Personas Enjuiciadas'!P247),"-")</f>
        <v>0.6428571428571429</v>
      </c>
      <c r="E246" s="31">
        <f>IF(AND('Personas Enjuiciadas'!O247+'Personas Enjuiciadas'!Q247&gt;0),('Personas Enjuiciadas'!E247+'Personas Enjuiciadas'!J247)/('Personas Enjuiciadas'!O247+'Personas Enjuiciadas'!Q247),"-")</f>
        <v>0.54545454545454541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0.94736842105263153</v>
      </c>
      <c r="D248" s="31">
        <f>IF(AND('Personas Enjuiciadas'!N249+'Personas Enjuiciadas'!P249&gt;0),('Personas Enjuiciadas'!D249+'Personas Enjuiciadas'!I249)/('Personas Enjuiciadas'!N249+'Personas Enjuiciadas'!P249),"-")</f>
        <v>1</v>
      </c>
      <c r="E248" s="31">
        <f>IF(AND('Personas Enjuiciadas'!O249+'Personas Enjuiciadas'!Q249&gt;0),('Personas Enjuiciadas'!E249+'Personas Enjuiciadas'!J249)/('Personas Enjuiciadas'!O249+'Personas Enjuiciadas'!Q249),"-")</f>
        <v>0.8571428571428571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0.6</v>
      </c>
      <c r="D249" s="31">
        <f>IF(AND('Personas Enjuiciadas'!N250+'Personas Enjuiciadas'!P250&gt;0),('Personas Enjuiciadas'!D250+'Personas Enjuiciadas'!I250)/('Personas Enjuiciadas'!N250+'Personas Enjuiciadas'!P250),"-")</f>
        <v>0.5</v>
      </c>
      <c r="E249" s="31">
        <f>IF(AND('Personas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0.8571428571428571</v>
      </c>
      <c r="D251" s="31">
        <f>IF(AND('Personas Enjuiciadas'!N252+'Personas Enjuiciadas'!P252&gt;0),('Personas Enjuiciadas'!D252+'Personas Enjuiciadas'!I252)/('Personas Enjuiciadas'!N252+'Personas Enjuiciadas'!P252),"-")</f>
        <v>0.72727272727272729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0.8</v>
      </c>
      <c r="D252" s="31">
        <f>IF(AND('Personas Enjuiciadas'!N253+'Personas Enjuiciadas'!P253&gt;0),('Personas Enjuiciadas'!D253+'Personas Enjuiciadas'!I253)/('Personas Enjuiciadas'!N253+'Personas Enjuiciadas'!P253),"-")</f>
        <v>0.66666666666666663</v>
      </c>
      <c r="E252" s="31">
        <f>IF(AND('Personas Enjuiciadas'!O253+'Personas Enjuiciadas'!Q253&gt;0),('Personas Enjuiciadas'!E253+'Personas Enjuiciadas'!J253)/('Personas Enjuiciadas'!O253+'Personas Enjuiciadas'!Q253),"-")</f>
        <v>0.8571428571428571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1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1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 t="str">
        <f>IF(AND('Personas Enjuiciadas'!O255+'Personas Enjuiciadas'!Q255&gt;0),('Personas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1</v>
      </c>
      <c r="D255" s="31">
        <f>IF(AND('Personas Enjuiciadas'!N256+'Personas Enjuiciadas'!P256&gt;0),('Personas Enjuiciadas'!D256+'Personas Enjuiciadas'!I256)/('Personas Enjuiciadas'!N256+'Personas Enjuiciadas'!P256),"-")</f>
        <v>1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0.6</v>
      </c>
      <c r="D256" s="31">
        <f>IF(AND('Personas Enjuiciadas'!N257+'Personas Enjuiciadas'!P257&gt;0),('Personas Enjuiciadas'!D257+'Personas Enjuiciadas'!I257)/('Personas Enjuiciadas'!N257+'Personas Enjuiciadas'!P257),"-")</f>
        <v>0.6</v>
      </c>
      <c r="E256" s="31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0.7142857142857143</v>
      </c>
      <c r="D261" s="31">
        <f>IF(AND('Personas Enjuiciadas'!N262+'Personas Enjuiciadas'!P262&gt;0),('Personas Enjuiciadas'!D262+'Personas Enjuiciadas'!I262)/('Personas Enjuiciadas'!N262+'Personas Enjuiciadas'!P262),"-")</f>
        <v>0.75</v>
      </c>
      <c r="E261" s="31">
        <f>IF(AND('Personas Enjuiciadas'!O262+'Personas Enjuiciadas'!Q262&gt;0),('Personas Enjuiciadas'!E262+'Personas Enjuiciadas'!J262)/('Personas Enjuiciadas'!O262+'Personas Enjuiciadas'!Q262),"-")</f>
        <v>0.66666666666666663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0.5</v>
      </c>
      <c r="D262" s="31">
        <f>IF(AND('Personas Enjuiciadas'!N263+'Personas Enjuiciadas'!P263&gt;0),('Personas Enjuiciadas'!D263+'Personas Enjuiciadas'!I263)/('Personas Enjuiciadas'!N263+'Personas Enjuiciadas'!P263),"-")</f>
        <v>0.33333333333333331</v>
      </c>
      <c r="E262" s="31">
        <f>IF(AND('Personas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0.25</v>
      </c>
      <c r="D263" s="31">
        <f>IF(AND('Personas Enjuiciadas'!N264+'Personas Enjuiciadas'!P264&gt;0),('Personas Enjuiciadas'!D264+'Personas Enjuiciadas'!I264)/('Personas Enjuiciadas'!N264+'Personas Enjuiciadas'!P264),"-")</f>
        <v>0.33333333333333331</v>
      </c>
      <c r="E263" s="31">
        <f>IF(AND('Personas Enjuiciadas'!O264+'Personas Enjuiciadas'!Q264&gt;0),('Personas Enjuiciadas'!E264+'Personas Enjuiciadas'!J264)/('Personas Enjuiciadas'!O264+'Personas Enjuiciadas'!Q264),"-")</f>
        <v>0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0.5</v>
      </c>
      <c r="D264" s="31">
        <f>IF(AND('Personas Enjuiciadas'!N265+'Personas Enjuiciadas'!P265&gt;0),('Personas Enjuiciadas'!D265+'Personas Enjuiciadas'!I265)/('Personas Enjuiciadas'!N265+'Personas Enjuiciadas'!P265),"-")</f>
        <v>0.66666666666666663</v>
      </c>
      <c r="E264" s="31">
        <f>IF(AND('Personas Enjuiciadas'!O265+'Personas Enjuiciadas'!Q265&gt;0),('Personas Enjuiciadas'!E265+'Personas Enjuiciadas'!J265)/('Personas Enjuiciadas'!O265+'Personas Enjuiciadas'!Q265),"-")</f>
        <v>0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 t="str">
        <f>IF('Personas Enjuiciadas'!M267&gt;0,('Personas Enjuiciadas'!D267+'Personas Enjuiciadas'!E267+'Personas Enjuiciadas'!I267+'Personas Enjuiciadas'!J267)/'Personas Enjuiciadas'!M267,"-")</f>
        <v>-</v>
      </c>
      <c r="D266" s="31" t="str">
        <f>IF(AND('Personas Enjuiciadas'!N267+'Personas Enjuiciadas'!P267&gt;0),('Personas Enjuiciadas'!D267+'Personas Enjuiciadas'!I267)/('Personas Enjuiciadas'!N267+'Personas Enjuiciadas'!P267),"-")</f>
        <v>-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0.7142857142857143</v>
      </c>
      <c r="D267" s="31">
        <f>IF(AND('Personas Enjuiciadas'!N268+'Personas Enjuiciadas'!P268&gt;0),('Personas Enjuiciadas'!D268+'Personas Enjuiciadas'!I268)/('Personas Enjuiciadas'!N268+'Personas Enjuiciadas'!P268),"-")</f>
        <v>0.75</v>
      </c>
      <c r="E267" s="31">
        <f>IF(AND('Personas Enjuiciadas'!O268+'Personas Enjuiciadas'!Q268&gt;0),('Personas Enjuiciadas'!E268+'Personas Enjuiciadas'!J268)/('Personas Enjuiciadas'!O268+'Personas Enjuiciadas'!Q268),"-")</f>
        <v>0.66666666666666663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1</v>
      </c>
      <c r="D268" s="31">
        <f>IF(AND('Personas Enjuiciadas'!N269+'Personas Enjuiciadas'!P269&gt;0),('Personas Enjuiciadas'!D269+'Personas Enjuiciadas'!I269)/('Personas Enjuiciadas'!N269+'Personas Enjuiciadas'!P269),"-")</f>
        <v>1</v>
      </c>
      <c r="E268" s="31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>
        <f>IF(AND('Personas Enjuiciadas'!N270+'Personas Enjuiciadas'!P270&gt;0),('Personas Enjuiciadas'!D270+'Personas Enjuiciadas'!I270)/('Personas Enjuiciadas'!N270+'Personas Enjuiciadas'!P270),"-")</f>
        <v>1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1</v>
      </c>
      <c r="D273" s="31">
        <f>IF(AND('Personas Enjuiciadas'!N274+'Personas Enjuiciadas'!P274&gt;0),('Personas Enjuiciadas'!D274+'Personas Enjuiciadas'!I274)/('Personas Enjuiciadas'!N274+'Personas Enjuiciadas'!P274),"-")</f>
        <v>1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 t="str">
        <f>IF(AND('Personas Enjuiciadas'!O275+'Personas Enjuiciadas'!Q275&gt;0),('Personas Enjuiciadas'!E275+'Personas Enjuiciadas'!J275)/('Personas Enjuiciadas'!O275+'Personas Enjuiciadas'!Q275),"-")</f>
        <v>-</v>
      </c>
    </row>
    <row r="275" spans="2:5" ht="20.100000000000001" customHeight="1" thickBot="1" x14ac:dyDescent="0.2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0.33333333333333331</v>
      </c>
      <c r="D275" s="31">
        <f>IF(AND('Personas Enjuiciadas'!N276+'Personas Enjuiciadas'!P276&gt;0),('Personas Enjuiciadas'!D276+'Personas Enjuiciadas'!I276)/('Personas Enjuiciadas'!N276+'Personas Enjuiciadas'!P276),"-")</f>
        <v>0.33333333333333331</v>
      </c>
      <c r="E275" s="31">
        <f>IF(AND('Personas Enjuiciadas'!O276+'Personas Enjuiciadas'!Q276&gt;0),('Personas Enjuiciadas'!E276+'Personas Enjuiciadas'!J276)/('Personas Enjuiciadas'!O276+'Personas Enjuiciadas'!Q276),"-")</f>
        <v>0.33333333333333331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0.66666666666666663</v>
      </c>
      <c r="D276" s="31">
        <f>IF(AND('Personas Enjuiciadas'!N277+'Personas Enjuiciadas'!P277&gt;0),('Personas Enjuiciadas'!D277+'Personas Enjuiciadas'!I277)/('Personas Enjuiciadas'!N277+'Personas Enjuiciadas'!P277),"-")</f>
        <v>0.5</v>
      </c>
      <c r="E276" s="31">
        <f>IF(AND('Personas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</v>
      </c>
      <c r="D277" s="31">
        <f>IF(AND('Personas Enjuiciadas'!N278+'Personas Enjuiciadas'!P278&gt;0),('Personas Enjuiciadas'!D278+'Personas Enjuiciadas'!I278)/('Personas Enjuiciadas'!N278+'Personas Enjuiciadas'!P278),"-")</f>
        <v>0.9</v>
      </c>
      <c r="E277" s="31" t="str">
        <f>IF(AND('Personas Enjuiciadas'!O278+'Personas Enjuiciadas'!Q278&gt;0),('Personas Enjuiciadas'!E278+'Personas Enjuiciadas'!J278)/('Personas Enjuiciadas'!O278+'Personas Enjuiciadas'!Q278),"-")</f>
        <v>-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1</v>
      </c>
      <c r="D278" s="31">
        <f>IF(AND('Personas Enjuiciadas'!N279+'Personas Enjuiciadas'!P279&gt;0),('Personas Enjuiciadas'!D279+'Personas Enjuiciadas'!I279)/('Personas Enjuiciadas'!N279+'Personas Enjuiciadas'!P279),"-")</f>
        <v>1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 t="str">
        <f>IF('Personas Enjuiciadas'!M282&gt;0,('Personas Enjuiciadas'!D282+'Personas Enjuiciadas'!E282+'Personas Enjuiciadas'!I282+'Personas Enjuiciadas'!J282)/'Personas Enjuiciadas'!M282,"-")</f>
        <v>-</v>
      </c>
      <c r="D281" s="31" t="str">
        <f>IF(AND('Personas Enjuiciadas'!N282+'Personas Enjuiciadas'!P282&gt;0),('Personas Enjuiciadas'!D282+'Personas Enjuiciadas'!I282)/('Personas Enjuiciadas'!N282+'Personas Enjuiciadas'!P282),"-")</f>
        <v>-</v>
      </c>
      <c r="E281" s="31" t="str">
        <f>IF(AND('Personas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0.95238095238095233</v>
      </c>
      <c r="D282" s="31">
        <f>IF(AND('Personas Enjuiciadas'!N283+'Personas Enjuiciadas'!P283&gt;0),('Personas Enjuiciadas'!D283+'Personas Enjuiciadas'!I283)/('Personas Enjuiciadas'!N283+'Personas Enjuiciadas'!P283),"-")</f>
        <v>0.9</v>
      </c>
      <c r="E282" s="31">
        <f>IF(AND('Personas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0.84615384615384615</v>
      </c>
      <c r="D283" s="31">
        <f>IF(AND('Personas Enjuiciadas'!N284+'Personas Enjuiciadas'!P284&gt;0),('Personas Enjuiciadas'!D284+'Personas Enjuiciadas'!I284)/('Personas Enjuiciadas'!N284+'Personas Enjuiciadas'!P284),"-")</f>
        <v>0.8571428571428571</v>
      </c>
      <c r="E283" s="31">
        <f>IF(AND('Personas Enjuiciadas'!O284+'Personas Enjuiciadas'!Q284&gt;0),('Personas Enjuiciadas'!E284+'Personas Enjuiciadas'!J284)/('Personas Enjuiciadas'!O284+'Personas Enjuiciadas'!Q284),"-")</f>
        <v>0.83333333333333337</v>
      </c>
    </row>
    <row r="284" spans="2:5" ht="20.100000000000001" customHeight="1" thickBot="1" x14ac:dyDescent="0.25">
      <c r="B284" s="4" t="s">
        <v>471</v>
      </c>
      <c r="C284" s="19" t="str">
        <f>IF('Personas Enjuiciadas'!M285&gt;0,('Personas Enjuiciadas'!D285+'Personas Enjuiciadas'!E285+'Personas Enjuiciadas'!I285+'Personas Enjuiciadas'!J285)/'Personas Enjuiciadas'!M285,"-")</f>
        <v>-</v>
      </c>
      <c r="D284" s="31" t="str">
        <f>IF(AND('Personas Enjuiciadas'!N285+'Personas Enjuiciadas'!P285&gt;0),('Personas Enjuiciadas'!D285+'Personas Enjuiciadas'!I285)/('Personas Enjuiciadas'!N285+'Personas Enjuiciadas'!P285),"-")</f>
        <v>-</v>
      </c>
      <c r="E284" s="31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0.98333333333333328</v>
      </c>
      <c r="D285" s="31">
        <f>IF(AND('Personas Enjuiciadas'!N286+'Personas Enjuiciadas'!P286&gt;0),('Personas Enjuiciadas'!D286+'Personas Enjuiciadas'!I286)/('Personas Enjuiciadas'!N286+'Personas Enjuiciadas'!P286),"-")</f>
        <v>0.96296296296296291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0.7142857142857143</v>
      </c>
      <c r="D286" s="31">
        <f>IF(AND('Personas Enjuiciadas'!N287+'Personas Enjuiciadas'!P287&gt;0),('Personas Enjuiciadas'!D287+'Personas Enjuiciadas'!I287)/('Personas Enjuiciadas'!N287+'Personas Enjuiciadas'!P287),"-")</f>
        <v>0.66666666666666663</v>
      </c>
      <c r="E286" s="31">
        <f>IF(AND('Personas Enjuiciadas'!O287+'Personas Enjuiciadas'!Q287&gt;0),('Personas Enjuiciadas'!E287+'Personas Enjuiciadas'!J287)/('Personas Enjuiciadas'!O287+'Personas Enjuiciadas'!Q287),"-")</f>
        <v>0.8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0.73333333333333328</v>
      </c>
      <c r="D287" s="31">
        <f>IF(AND('Personas Enjuiciadas'!N288+'Personas Enjuiciadas'!P288&gt;0),('Personas Enjuiciadas'!D288+'Personas Enjuiciadas'!I288)/('Personas Enjuiciadas'!N288+'Personas Enjuiciadas'!P288),"-")</f>
        <v>0.7</v>
      </c>
      <c r="E287" s="31">
        <f>IF(AND('Personas Enjuiciadas'!O288+'Personas Enjuiciadas'!Q288&gt;0),('Personas Enjuiciadas'!E288+'Personas Enjuiciadas'!J288)/('Personas Enjuiciadas'!O288+'Personas Enjuiciadas'!Q288),"-")</f>
        <v>0.8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0.97142857142857142</v>
      </c>
      <c r="D288" s="31">
        <f>IF(AND('Personas Enjuiciadas'!N289+'Personas Enjuiciadas'!P289&gt;0),('Personas Enjuiciadas'!D289+'Personas Enjuiciadas'!I289)/('Personas Enjuiciadas'!N289+'Personas Enjuiciadas'!P289),"-")</f>
        <v>0.96666666666666667</v>
      </c>
      <c r="E288" s="31">
        <f>IF(AND('Personas Enjuiciadas'!O289+'Personas Enjuiciadas'!Q289&gt;0),('Personas Enjuiciadas'!E289+'Personas Enjuiciadas'!J289)/('Personas Enjuiciadas'!O289+'Personas Enjuiciadas'!Q289),"-")</f>
        <v>0.97499999999999998</v>
      </c>
    </row>
    <row r="289" spans="2:5" ht="20.100000000000001" customHeight="1" thickBot="1" x14ac:dyDescent="0.25">
      <c r="B289" s="4" t="s">
        <v>643</v>
      </c>
      <c r="C289" s="19">
        <f>IF('Personas Enjuiciadas'!M290&gt;0,('Personas Enjuiciadas'!D290+'Personas Enjuiciadas'!E290+'Personas Enjuiciadas'!I290+'Personas Enjuiciadas'!J290)/'Personas Enjuiciadas'!M290,"-")</f>
        <v>0.76470588235294112</v>
      </c>
      <c r="D289" s="31">
        <f>IF(AND('Personas Enjuiciadas'!N290+'Personas Enjuiciadas'!P290&gt;0),('Personas Enjuiciadas'!D290+'Personas Enjuiciadas'!I290)/('Personas Enjuiciadas'!N290+'Personas Enjuiciadas'!P290),"-")</f>
        <v>0.76923076923076927</v>
      </c>
      <c r="E289" s="31">
        <f>IF(AND('Personas Enjuiciadas'!O290+'Personas Enjuiciadas'!Q290&gt;0),('Personas Enjuiciadas'!E290+'Personas Enjuiciadas'!J290)/('Personas Enjuiciadas'!O290+'Personas Enjuiciadas'!Q290),"-")</f>
        <v>0.75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0.87755102040816324</v>
      </c>
      <c r="D292" s="31">
        <f>IF(AND('Personas Enjuiciadas'!N293+'Personas Enjuiciadas'!P293&gt;0),('Personas Enjuiciadas'!D293+'Personas Enjuiciadas'!I293)/('Personas Enjuiciadas'!N293+'Personas Enjuiciadas'!P293),"-")</f>
        <v>0.84210526315789469</v>
      </c>
      <c r="E292" s="31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0.93939393939393945</v>
      </c>
      <c r="D293" s="31">
        <f>IF(AND('Personas Enjuiciadas'!N294+'Personas Enjuiciadas'!P294&gt;0),('Personas Enjuiciadas'!D294+'Personas Enjuiciadas'!I294)/('Personas Enjuiciadas'!N294+'Personas Enjuiciadas'!P294),"-")</f>
        <v>0.88235294117647056</v>
      </c>
      <c r="E293" s="31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19">
        <f>IF('Personas Enjuiciadas'!M295&gt;0,('Personas Enjuiciadas'!D295+'Personas Enjuiciadas'!E295+'Personas Enjuiciadas'!I295+'Personas Enjuiciadas'!J295)/'Personas Enjuiciadas'!M295,"-")</f>
        <v>1</v>
      </c>
      <c r="D294" s="31">
        <f>IF(AND('Personas Enjuiciadas'!N295+'Personas Enjuiciadas'!P295&gt;0),('Personas Enjuiciadas'!D295+'Personas Enjuiciadas'!I295)/('Personas Enjuiciadas'!N295+'Personas Enjuiciadas'!P295),"-")</f>
        <v>1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>
        <f>IF('Personas Enjuiciadas'!M296&gt;0,('Personas Enjuiciadas'!D296+'Personas Enjuiciadas'!E296+'Personas Enjuiciadas'!I296+'Personas Enjuiciadas'!J296)/'Personas Enjuiciadas'!M296,"-")</f>
        <v>0.70833333333333337</v>
      </c>
      <c r="D295" s="31">
        <f>IF(AND('Personas Enjuiciadas'!N296+'Personas Enjuiciadas'!P296&gt;0),('Personas Enjuiciadas'!D296+'Personas Enjuiciadas'!I296)/('Personas Enjuiciadas'!N296+'Personas Enjuiciadas'!P296),"-")</f>
        <v>0.68421052631578949</v>
      </c>
      <c r="E295" s="31">
        <f>IF(AND('Personas Enjuiciadas'!O296+'Personas Enjuiciadas'!Q296&gt;0),('Personas Enjuiciadas'!E296+'Personas Enjuiciadas'!J296)/('Personas Enjuiciadas'!O296+'Personas Enjuiciadas'!Q296),"-")</f>
        <v>0.8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0.75</v>
      </c>
      <c r="D296" s="31">
        <f>IF(AND('Personas Enjuiciadas'!N297+'Personas Enjuiciadas'!P297&gt;0),('Personas Enjuiciadas'!D297+'Personas Enjuiciadas'!I297)/('Personas Enjuiciadas'!N297+'Personas Enjuiciadas'!P297),"-")</f>
        <v>0.75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0.95945945945945943</v>
      </c>
      <c r="D297" s="31">
        <f>IF(AND('Personas Enjuiciadas'!N298+'Personas Enjuiciadas'!P298&gt;0),('Personas Enjuiciadas'!D298+'Personas Enjuiciadas'!I298)/('Personas Enjuiciadas'!N298+'Personas Enjuiciadas'!P298),"-")</f>
        <v>0.94444444444444442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0.90322580645161288</v>
      </c>
      <c r="D298" s="31">
        <f>IF(AND('Personas Enjuiciadas'!N299+'Personas Enjuiciadas'!P299&gt;0),('Personas Enjuiciadas'!D299+'Personas Enjuiciadas'!I299)/('Personas Enjuiciadas'!N299+'Personas Enjuiciadas'!P299),"-")</f>
        <v>0.84848484848484851</v>
      </c>
      <c r="E298" s="31">
        <f>IF(AND('Personas Enjuiciadas'!O299+'Personas Enjuiciadas'!Q299&gt;0),('Personas Enjuiciadas'!E299+'Personas Enjuiciadas'!J299)/('Personas Enjuiciadas'!O299+'Personas Enjuiciadas'!Q299),"-")</f>
        <v>0.96551724137931039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0.8125</v>
      </c>
      <c r="D300" s="31">
        <f>IF(AND('Personas Enjuiciadas'!N301+'Personas Enjuiciadas'!P301&gt;0),('Personas Enjuiciadas'!D301+'Personas Enjuiciadas'!I301)/('Personas Enjuiciadas'!N301+'Personas Enjuiciadas'!P301),"-")</f>
        <v>0.875</v>
      </c>
      <c r="E300" s="31">
        <f>IF(AND('Personas Enjuiciadas'!O301+'Personas Enjuiciadas'!Q301&gt;0),('Personas Enjuiciadas'!E301+'Personas Enjuiciadas'!J301)/('Personas Enjuiciadas'!O301+'Personas Enjuiciadas'!Q301),"-")</f>
        <v>0.75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0.98113207547169812</v>
      </c>
      <c r="D302" s="31">
        <f>IF(AND('Personas Enjuiciadas'!N303+'Personas Enjuiciadas'!P303&gt;0),('Personas Enjuiciadas'!D303+'Personas Enjuiciadas'!I303)/('Personas Enjuiciadas'!N303+'Personas Enjuiciadas'!P303),"-")</f>
        <v>0.97727272727272729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0.80645161290322576</v>
      </c>
      <c r="D303" s="31">
        <f>IF(AND('Personas Enjuiciadas'!N304+'Personas Enjuiciadas'!P304&gt;0),('Personas Enjuiciadas'!D304+'Personas Enjuiciadas'!I304)/('Personas Enjuiciadas'!N304+'Personas Enjuiciadas'!P304),"-")</f>
        <v>0.75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0.97368421052631582</v>
      </c>
      <c r="D304" s="31">
        <f>IF(AND('Personas Enjuiciadas'!N305+'Personas Enjuiciadas'!P305&gt;0),('Personas Enjuiciadas'!D305+'Personas Enjuiciadas'!I305)/('Personas Enjuiciadas'!N305+'Personas Enjuiciadas'!P305),"-")</f>
        <v>0.95652173913043481</v>
      </c>
      <c r="E304" s="31">
        <f>IF(AND('Personas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0.77777777777777779</v>
      </c>
      <c r="D305" s="31">
        <f>IF(AND('Personas Enjuiciadas'!N306+'Personas Enjuiciadas'!P306&gt;0),('Personas Enjuiciadas'!D306+'Personas Enjuiciadas'!I306)/('Personas Enjuiciadas'!N306+'Personas Enjuiciadas'!P306),"-")</f>
        <v>0.7142857142857143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0.88</v>
      </c>
      <c r="D306" s="31">
        <f>IF(AND('Personas Enjuiciadas'!N307+'Personas Enjuiciadas'!P307&gt;0),('Personas Enjuiciadas'!D307+'Personas Enjuiciadas'!I307)/('Personas Enjuiciadas'!N307+'Personas Enjuiciadas'!P307),"-")</f>
        <v>0.875</v>
      </c>
      <c r="E306" s="31">
        <f>IF(AND('Personas Enjuiciadas'!O307+'Personas Enjuiciadas'!Q307&gt;0),('Personas Enjuiciadas'!E307+'Personas Enjuiciadas'!J307)/('Personas Enjuiciadas'!O307+'Personas Enjuiciadas'!Q307),"-")</f>
        <v>0.88888888888888884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0.87878787878787878</v>
      </c>
      <c r="D307" s="31">
        <f>IF(AND('Personas Enjuiciadas'!N308+'Personas Enjuiciadas'!P308&gt;0),('Personas Enjuiciadas'!D308+'Personas Enjuiciadas'!I308)/('Personas Enjuiciadas'!N308+'Personas Enjuiciadas'!P308),"-")</f>
        <v>0.90476190476190477</v>
      </c>
      <c r="E307" s="31">
        <f>IF(AND('Personas Enjuiciadas'!O308+'Personas Enjuiciadas'!Q308&gt;0),('Personas Enjuiciadas'!E308+'Personas Enjuiciadas'!J308)/('Personas Enjuiciadas'!O308+'Personas Enjuiciadas'!Q308),"-")</f>
        <v>0.83333333333333337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0.64130434782608692</v>
      </c>
      <c r="D308" s="31">
        <f>IF(AND('Personas Enjuiciadas'!N309+'Personas Enjuiciadas'!P309&gt;0),('Personas Enjuiciadas'!D309+'Personas Enjuiciadas'!I309)/('Personas Enjuiciadas'!N309+'Personas Enjuiciadas'!P309),"-")</f>
        <v>0.57352941176470584</v>
      </c>
      <c r="E308" s="31">
        <f>IF(AND('Personas Enjuiciadas'!O309+'Personas Enjuiciadas'!Q309&gt;0),('Personas Enjuiciadas'!E309+'Personas Enjuiciadas'!J309)/('Personas Enjuiciadas'!O309+'Personas Enjuiciadas'!Q309),"-")</f>
        <v>0.83333333333333337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0.9285714285714286</v>
      </c>
      <c r="D309" s="31">
        <f>IF(AND('Personas Enjuiciadas'!N310+'Personas Enjuiciadas'!P310&gt;0),('Personas Enjuiciadas'!D310+'Personas Enjuiciadas'!I310)/('Personas Enjuiciadas'!N310+'Personas Enjuiciadas'!P310),"-")</f>
        <v>0.88888888888888884</v>
      </c>
      <c r="E309" s="31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0.70588235294117652</v>
      </c>
      <c r="D310" s="31">
        <f>IF(AND('Personas Enjuiciadas'!N311+'Personas Enjuiciadas'!P311&gt;0),('Personas Enjuiciadas'!D311+'Personas Enjuiciadas'!I311)/('Personas Enjuiciadas'!N311+'Personas Enjuiciadas'!P311),"-")</f>
        <v>1</v>
      </c>
      <c r="E310" s="31">
        <f>IF(AND('Personas Enjuiciadas'!O311+'Personas Enjuiciadas'!Q311&gt;0),('Personas Enjuiciadas'!E311+'Personas Enjuiciadas'!J311)/('Personas Enjuiciadas'!O311+'Personas Enjuiciadas'!Q311),"-")</f>
        <v>0.58333333333333337</v>
      </c>
    </row>
    <row r="311" spans="2:5" ht="20.100000000000001" customHeight="1" thickBot="1" x14ac:dyDescent="0.25">
      <c r="B311" s="4" t="s">
        <v>495</v>
      </c>
      <c r="C311" s="19">
        <f>IF('Personas Enjuiciadas'!M312&gt;0,('Personas Enjuiciadas'!D312+'Personas Enjuiciadas'!E312+'Personas Enjuiciadas'!I312+'Personas Enjuiciadas'!J312)/'Personas Enjuiciadas'!M312,"-")</f>
        <v>1</v>
      </c>
      <c r="D311" s="31">
        <f>IF(AND('Personas Enjuiciadas'!N312+'Personas Enjuiciadas'!P312&gt;0),('Personas Enjuiciadas'!D312+'Personas Enjuiciadas'!I312)/('Personas Enjuiciadas'!N312+'Personas Enjuiciadas'!P312),"-")</f>
        <v>1</v>
      </c>
      <c r="E311" s="31">
        <f>IF(AND('Personas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0.77777777777777779</v>
      </c>
      <c r="D312" s="31">
        <f>IF(AND('Personas Enjuiciadas'!N313+'Personas Enjuiciadas'!P313&gt;0),('Personas Enjuiciadas'!D313+'Personas Enjuiciadas'!I313)/('Personas Enjuiciadas'!N313+'Personas Enjuiciadas'!P313),"-")</f>
        <v>0.83333333333333337</v>
      </c>
      <c r="E312" s="31">
        <f>IF(AND('Personas Enjuiciadas'!O313+'Personas Enjuiciadas'!Q313&gt;0),('Personas Enjuiciadas'!E313+'Personas Enjuiciadas'!J313)/('Personas Enjuiciadas'!O313+'Personas Enjuiciadas'!Q313),"-")</f>
        <v>0.66666666666666663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0.96153846153846156</v>
      </c>
      <c r="D313" s="31">
        <f>IF(AND('Personas Enjuiciadas'!N314+'Personas Enjuiciadas'!P314&gt;0),('Personas Enjuiciadas'!D314+'Personas Enjuiciadas'!I314)/('Personas Enjuiciadas'!N314+'Personas Enjuiciadas'!P314),"-")</f>
        <v>0.95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>
        <f>IF('Personas Enjuiciadas'!M315&gt;0,('Personas Enjuiciadas'!D315+'Personas Enjuiciadas'!E315+'Personas Enjuiciadas'!I315+'Personas Enjuiciadas'!J315)/'Personas Enjuiciadas'!M315,"-")</f>
        <v>0.92307692307692313</v>
      </c>
      <c r="D314" s="31">
        <f>IF(AND('Personas Enjuiciadas'!N315+'Personas Enjuiciadas'!P315&gt;0),('Personas Enjuiciadas'!D315+'Personas Enjuiciadas'!I315)/('Personas Enjuiciadas'!N315+'Personas Enjuiciadas'!P315),"-")</f>
        <v>0.8666666666666667</v>
      </c>
      <c r="E314" s="31">
        <f>IF(AND('Personas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19">
        <f>IF('Personas Enjuiciadas'!M316&gt;0,('Personas Enjuiciadas'!D316+'Personas Enjuiciadas'!E316+'Personas Enjuiciadas'!I316+'Personas Enjuiciadas'!J316)/'Personas Enjuiciadas'!M316,"-")</f>
        <v>0.66666666666666663</v>
      </c>
      <c r="D315" s="31">
        <f>IF(AND('Personas Enjuiciadas'!N316+'Personas Enjuiciadas'!P316&gt;0),('Personas Enjuiciadas'!D316+'Personas Enjuiciadas'!I316)/('Personas Enjuiciadas'!N316+'Personas Enjuiciadas'!P316),"-")</f>
        <v>0.66666666666666663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0.90476190476190477</v>
      </c>
      <c r="D316" s="31">
        <f>IF(AND('Personas Enjuiciadas'!N317+'Personas Enjuiciadas'!P317&gt;0),('Personas Enjuiciadas'!D317+'Personas Enjuiciadas'!I317)/('Personas Enjuiciadas'!N317+'Personas Enjuiciadas'!P317),"-")</f>
        <v>0.9375</v>
      </c>
      <c r="E316" s="31">
        <f>IF(AND('Personas Enjuiciadas'!O317+'Personas Enjuiciadas'!Q317&gt;0),('Personas Enjuiciadas'!E317+'Personas Enjuiciadas'!J317)/('Personas Enjuiciadas'!O317+'Personas Enjuiciadas'!Q317),"-")</f>
        <v>0.8</v>
      </c>
    </row>
    <row r="317" spans="2:5" ht="20.100000000000001" customHeight="1" thickBot="1" x14ac:dyDescent="0.25">
      <c r="B317" s="4" t="s">
        <v>501</v>
      </c>
      <c r="C317" s="19">
        <f>IF('Personas Enjuiciadas'!M318&gt;0,('Personas Enjuiciadas'!D318+'Personas Enjuiciadas'!E318+'Personas Enjuiciadas'!I318+'Personas Enjuiciadas'!J318)/'Personas Enjuiciadas'!M318,"-")</f>
        <v>1</v>
      </c>
      <c r="D317" s="31">
        <f>IF(AND('Personas Enjuiciadas'!N318+'Personas Enjuiciadas'!P318&gt;0),('Personas Enjuiciadas'!D318+'Personas Enjuiciadas'!I318)/('Personas Enjuiciadas'!N318+'Personas Enjuiciadas'!P318),"-")</f>
        <v>1</v>
      </c>
      <c r="E317" s="31">
        <f>IF(AND('Personas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1</v>
      </c>
      <c r="D318" s="31">
        <f>IF(AND('Personas Enjuiciadas'!N319+'Personas Enjuiciadas'!P319&gt;0),('Personas Enjuiciadas'!D319+'Personas Enjuiciadas'!I319)/('Personas Enjuiciadas'!N319+'Personas Enjuiciadas'!P319),"-")</f>
        <v>1</v>
      </c>
      <c r="E318" s="31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0.82352941176470584</v>
      </c>
      <c r="D319" s="31">
        <f>IF(AND('Personas Enjuiciadas'!N320+'Personas Enjuiciadas'!P320&gt;0),('Personas Enjuiciadas'!D320+'Personas Enjuiciadas'!I320)/('Personas Enjuiciadas'!N320+'Personas Enjuiciadas'!P320),"-")</f>
        <v>0.7857142857142857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>
        <f>IF('Personas Enjuiciadas'!M321&gt;0,('Personas Enjuiciadas'!D321+'Personas Enjuiciadas'!E321+'Personas Enjuiciadas'!I321+'Personas Enjuiciadas'!J321)/'Personas Enjuiciadas'!M321,"-")</f>
        <v>0.95</v>
      </c>
      <c r="D320" s="31">
        <f>IF(AND('Personas Enjuiciadas'!N321+'Personas Enjuiciadas'!P321&gt;0),('Personas Enjuiciadas'!D321+'Personas Enjuiciadas'!I321)/('Personas Enjuiciadas'!N321+'Personas Enjuiciadas'!P321),"-")</f>
        <v>0.94736842105263153</v>
      </c>
      <c r="E320" s="31">
        <f>IF(AND('Personas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 t="str">
        <f>IF('Personas Enjuiciadas'!M323&gt;0,('Personas Enjuiciadas'!D323+'Personas Enjuiciadas'!E323+'Personas Enjuiciadas'!I323+'Personas Enjuiciadas'!J323)/'Personas Enjuiciadas'!M323,"-")</f>
        <v>-</v>
      </c>
      <c r="D322" s="31" t="str">
        <f>IF(AND('Personas Enjuiciadas'!N323+'Personas Enjuiciadas'!P323&gt;0),('Personas Enjuiciadas'!D323+'Personas Enjuiciadas'!I323)/('Personas Enjuiciadas'!N323+'Personas Enjuiciadas'!P323),"-")</f>
        <v>-</v>
      </c>
      <c r="E322" s="31" t="str">
        <f>IF(AND('Personas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0.8571428571428571</v>
      </c>
      <c r="D324" s="31">
        <f>IF(AND('Personas Enjuiciadas'!N325+'Personas Enjuiciadas'!P325&gt;0),('Personas Enjuiciadas'!D325+'Personas Enjuiciadas'!I325)/('Personas Enjuiciadas'!N325+'Personas Enjuiciadas'!P325),"-")</f>
        <v>0.8571428571428571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1</v>
      </c>
      <c r="D325" s="31">
        <f>IF(AND('Personas Enjuiciadas'!N326+'Personas Enjuiciadas'!P326&gt;0),('Personas Enjuiciadas'!D326+'Personas Enjuiciadas'!I326)/('Personas Enjuiciadas'!N326+'Personas Enjuiciadas'!P326),"-")</f>
        <v>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0.77777777777777779</v>
      </c>
      <c r="D326" s="31">
        <f>IF(AND('Personas Enjuiciadas'!N327+'Personas Enjuiciadas'!P327&gt;0),('Personas Enjuiciadas'!D327+'Personas Enjuiciadas'!I327)/('Personas Enjuiciadas'!N327+'Personas Enjuiciadas'!P327),"-")</f>
        <v>0.77777777777777779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0.8</v>
      </c>
      <c r="D328" s="31">
        <f>IF(AND('Personas Enjuiciadas'!N329+'Personas Enjuiciadas'!P329&gt;0),('Personas Enjuiciadas'!D329+'Personas Enjuiciadas'!I329)/('Personas Enjuiciadas'!N329+'Personas Enjuiciadas'!P329),"-")</f>
        <v>0.8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>
        <f>IF('Personas Enjuiciadas'!M332&gt;0,('Personas Enjuiciadas'!D332+'Personas Enjuiciadas'!E332+'Personas Enjuiciadas'!I332+'Personas Enjuiciadas'!J332)/'Personas Enjuiciadas'!M332,"-")</f>
        <v>1</v>
      </c>
      <c r="D331" s="31">
        <f>IF(AND('Personas Enjuiciadas'!N332+'Personas Enjuiciadas'!P332&gt;0),('Personas Enjuiciadas'!D332+'Personas Enjuiciadas'!I332)/('Personas Enjuiciadas'!N332+'Personas Enjuiciadas'!P332),"-")</f>
        <v>1</v>
      </c>
      <c r="E331" s="31">
        <f>IF(AND('Personas Enjuiciadas'!O332+'Personas Enjuiciadas'!Q332&gt;0),('Personas Enjuiciadas'!E332+'Personas Enjuiciadas'!J332)/('Personas Enjuiciadas'!O332+'Personas Enjuiciadas'!Q332),"-")</f>
        <v>1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1</v>
      </c>
      <c r="D335" s="31">
        <f>IF(AND('Personas Enjuiciadas'!N336+'Personas Enjuiciadas'!P336&gt;0),('Personas Enjuiciadas'!D336+'Personas Enjuiciadas'!I336)/('Personas Enjuiciadas'!N336+'Personas Enjuiciadas'!P336),"-")</f>
        <v>1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>
        <f>IF('Personas Enjuiciadas'!M337&gt;0,('Personas Enjuiciadas'!D337+'Personas Enjuiciadas'!E337+'Personas Enjuiciadas'!I337+'Personas Enjuiciadas'!J337)/'Personas Enjuiciadas'!M337,"-")</f>
        <v>1</v>
      </c>
      <c r="D336" s="31">
        <f>IF(AND('Personas Enjuiciadas'!N337+'Personas Enjuiciadas'!P337&gt;0),('Personas Enjuiciadas'!D337+'Personas Enjuiciadas'!I337)/('Personas Enjuiciadas'!N337+'Personas Enjuiciadas'!P337),"-")</f>
        <v>1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>
        <f>IF('Personas Enjuiciadas'!M338&gt;0,('Personas Enjuiciadas'!D338+'Personas Enjuiciadas'!E338+'Personas Enjuiciadas'!I338+'Personas Enjuiciadas'!J338)/'Personas Enjuiciadas'!M338,"-")</f>
        <v>1</v>
      </c>
      <c r="D337" s="31">
        <f>IF(AND('Personas Enjuiciadas'!N338+'Personas Enjuiciadas'!P338&gt;0),('Personas Enjuiciadas'!D338+'Personas Enjuiciadas'!I338)/('Personas Enjuiciadas'!N338+'Personas Enjuiciadas'!P338),"-")</f>
        <v>1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>
        <f>IF('Personas Enjuiciadas'!M339&gt;0,('Personas Enjuiciadas'!D339+'Personas Enjuiciadas'!E339+'Personas Enjuiciadas'!I339+'Personas Enjuiciadas'!J339)/'Personas Enjuiciadas'!M339,"-")</f>
        <v>0.93333333333333335</v>
      </c>
      <c r="D338" s="31">
        <f>IF(AND('Personas Enjuiciadas'!N339+'Personas Enjuiciadas'!P339&gt;0),('Personas Enjuiciadas'!D339+'Personas Enjuiciadas'!I339)/('Personas Enjuiciadas'!N339+'Personas Enjuiciadas'!P339),"-")</f>
        <v>0.9285714285714286</v>
      </c>
      <c r="E338" s="31">
        <f>IF(AND('Personas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 t="str">
        <f>IF(AND('Personas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1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0.81818181818181823</v>
      </c>
      <c r="D344" s="31">
        <f>IF(AND('Personas Enjuiciadas'!N345+'Personas Enjuiciadas'!P345&gt;0),('Personas Enjuiciadas'!D345+'Personas Enjuiciadas'!I345)/('Personas Enjuiciadas'!N345+'Personas Enjuiciadas'!P345),"-")</f>
        <v>0.9</v>
      </c>
      <c r="E344" s="31">
        <f>IF(AND('Personas Enjuiciadas'!O345+'Personas Enjuiciadas'!Q345&gt;0),('Personas Enjuiciadas'!E345+'Personas Enjuiciadas'!J345)/('Personas Enjuiciadas'!O345+'Personas Enjuiciadas'!Q345),"-")</f>
        <v>0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0.85</v>
      </c>
      <c r="D345" s="31">
        <f>IF(AND('Personas Enjuiciadas'!N346+'Personas Enjuiciadas'!P346&gt;0),('Personas Enjuiciadas'!D346+'Personas Enjuiciadas'!I346)/('Personas Enjuiciadas'!N346+'Personas Enjuiciadas'!P346),"-")</f>
        <v>0.8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1</v>
      </c>
      <c r="D346" s="31">
        <f>IF(AND('Personas Enjuiciadas'!N347+'Personas Enjuiciadas'!P347&gt;0),('Personas Enjuiciadas'!D347+'Personas Enjuiciadas'!I347)/('Personas Enjuiciadas'!N347+'Personas Enjuiciadas'!P347),"-")</f>
        <v>1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0.83333333333333337</v>
      </c>
      <c r="D347" s="31">
        <f>IF(AND('Personas Enjuiciadas'!N348+'Personas Enjuiciadas'!P348&gt;0),('Personas Enjuiciadas'!D348+'Personas Enjuiciadas'!I348)/('Personas Enjuiciadas'!N348+'Personas Enjuiciadas'!P348),"-")</f>
        <v>0.8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 t="str">
        <f>IF('Personas Enjuiciadas'!M349&gt;0,('Personas Enjuiciadas'!D349+'Personas Enjuiciadas'!E349+'Personas Enjuiciadas'!I349+'Personas Enjuiciadas'!J349)/'Personas Enjuiciadas'!M349,"-")</f>
        <v>-</v>
      </c>
      <c r="D348" s="31" t="str">
        <f>IF(AND('Personas Enjuiciadas'!N349+'Personas Enjuiciadas'!P349&gt;0),('Personas Enjuiciadas'!D349+'Personas Enjuiciadas'!I349)/('Personas Enjuiciadas'!N349+'Personas Enjuiciadas'!P349),"-")</f>
        <v>-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 t="str">
        <f>IF('Personas Enjuiciadas'!M351&gt;0,('Personas Enjuiciadas'!D351+'Personas Enjuiciadas'!E351+'Personas Enjuiciadas'!I351+'Personas Enjuiciadas'!J351)/'Personas Enjuiciadas'!M351,"-")</f>
        <v>-</v>
      </c>
      <c r="D350" s="31" t="str">
        <f>IF(AND('Personas Enjuiciadas'!N351+'Personas Enjuiciadas'!P351&gt;0),('Personas Enjuiciadas'!D351+'Personas Enjuiciadas'!I351)/('Personas Enjuiciadas'!N351+'Personas Enjuiciadas'!P351),"-")</f>
        <v>-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 t="str">
        <f>IF('Personas Enjuiciadas'!M356&gt;0,('Personas Enjuiciadas'!D356+'Personas Enjuiciadas'!E356+'Personas Enjuiciadas'!I356+'Personas Enjuiciadas'!J356)/'Personas Enjuiciadas'!M356,"-")</f>
        <v>-</v>
      </c>
      <c r="D355" s="31" t="str">
        <f>IF(AND('Personas Enjuiciadas'!N356+'Personas Enjuiciadas'!P356&gt;0),('Personas Enjuiciadas'!D356+'Personas Enjuiciadas'!I356)/('Personas Enjuiciadas'!N356+'Personas Enjuiciadas'!P356),"-")</f>
        <v>-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1</v>
      </c>
      <c r="D356" s="31">
        <f>IF(AND('Personas Enjuiciadas'!N357+'Personas Enjuiciadas'!P357&gt;0),('Personas Enjuiciadas'!D357+'Personas Enjuiciadas'!I357)/('Personas Enjuiciadas'!N357+'Personas Enjuiciadas'!P357),"-")</f>
        <v>1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 t="str">
        <f>IF('Personas Enjuiciadas'!M358&gt;0,('Personas Enjuiciadas'!D358+'Personas Enjuiciadas'!E358+'Personas Enjuiciadas'!I358+'Personas Enjuiciadas'!J358)/'Personas Enjuiciadas'!M358,"-")</f>
        <v>-</v>
      </c>
      <c r="D357" s="31" t="str">
        <f>IF(AND('Personas Enjuiciadas'!N358+'Personas Enjuiciadas'!P358&gt;0),('Personas Enjuiciadas'!D358+'Personas Enjuiciadas'!I358)/('Personas Enjuiciadas'!N358+'Personas Enjuiciadas'!P358),"-")</f>
        <v>-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>
        <f>IF('Personas Enjuiciadas'!M362&gt;0,('Personas Enjuiciadas'!D362+'Personas Enjuiciadas'!E362+'Personas Enjuiciadas'!I362+'Personas Enjuiciadas'!J362)/'Personas Enjuiciadas'!M362,"-")</f>
        <v>0.5</v>
      </c>
      <c r="D361" s="31">
        <f>IF(AND('Personas Enjuiciadas'!N362+'Personas Enjuiciadas'!P362&gt;0),('Personas Enjuiciadas'!D362+'Personas Enjuiciadas'!I362)/('Personas Enjuiciadas'!N362+'Personas Enjuiciadas'!P362),"-")</f>
        <v>0</v>
      </c>
      <c r="E361" s="31">
        <f>IF(AND('Personas Enjuiciadas'!O362+'Personas Enjuiciadas'!Q362&gt;0),('Personas Enjuiciadas'!E362+'Personas Enjuiciadas'!J362)/('Personas Enjuiciadas'!O362+'Personas Enjuiciadas'!Q362),"-")</f>
        <v>1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0.80952380952380953</v>
      </c>
      <c r="D365" s="31">
        <f>IF(AND('Personas Enjuiciadas'!N366+'Personas Enjuiciadas'!P366&gt;0),('Personas Enjuiciadas'!D366+'Personas Enjuiciadas'!I366)/('Personas Enjuiciadas'!N366+'Personas Enjuiciadas'!P366),"-")</f>
        <v>0.82352941176470584</v>
      </c>
      <c r="E365" s="31">
        <f>IF(AND('Personas Enjuiciadas'!O366+'Personas Enjuiciadas'!Q366&gt;0),('Personas Enjuiciadas'!E366+'Personas Enjuiciadas'!J366)/('Personas Enjuiciadas'!O366+'Personas Enjuiciadas'!Q366),"-")</f>
        <v>0.75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 t="str">
        <f>IF('Personas Enjuiciadas'!M368&gt;0,('Personas Enjuiciadas'!D368+'Personas Enjuiciadas'!E368+'Personas Enjuiciadas'!I368+'Personas Enjuiciadas'!J368)/'Personas Enjuiciadas'!M368,"-")</f>
        <v>-</v>
      </c>
      <c r="D367" s="31" t="str">
        <f>IF(AND('Personas Enjuiciadas'!N368+'Personas Enjuiciadas'!P368&gt;0),('Personas Enjuiciadas'!D368+'Personas Enjuiciadas'!I368)/('Personas Enjuiciadas'!N368+'Personas Enjuiciadas'!P368),"-")</f>
        <v>-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1</v>
      </c>
      <c r="D369" s="31">
        <f>IF(AND('Personas Enjuiciadas'!N370+'Personas Enjuiciadas'!P370&gt;0),('Personas Enjuiciadas'!D370+'Personas Enjuiciadas'!I370)/('Personas Enjuiciadas'!N370+'Personas Enjuiciadas'!P370),"-")</f>
        <v>1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 t="str">
        <f>IF('Personas Enjuiciadas'!M371&gt;0,('Personas Enjuiciadas'!D371+'Personas Enjuiciadas'!E371+'Personas Enjuiciadas'!I371+'Personas Enjuiciadas'!J371)/'Personas Enjuiciadas'!M371,"-")</f>
        <v>-</v>
      </c>
      <c r="D370" s="31" t="str">
        <f>IF(AND('Personas Enjuiciadas'!N371+'Personas Enjuiciadas'!P371&gt;0),('Personas Enjuiciadas'!D371+'Personas Enjuiciadas'!I371)/('Personas Enjuiciadas'!N371+'Personas Enjuiciadas'!P371),"-")</f>
        <v>-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0.75</v>
      </c>
      <c r="D371" s="31">
        <f>IF(AND('Personas Enjuiciadas'!N372+'Personas Enjuiciadas'!P372&gt;0),('Personas Enjuiciadas'!D372+'Personas Enjuiciadas'!I372)/('Personas Enjuiciadas'!N372+'Personas Enjuiciadas'!P372),"-")</f>
        <v>0.75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1</v>
      </c>
      <c r="D374" s="31">
        <f>IF(AND('Personas Enjuiciadas'!N375+'Personas Enjuiciadas'!P375&gt;0),('Personas Enjuiciadas'!D375+'Personas Enjuiciadas'!I375)/('Personas Enjuiciadas'!N375+'Personas Enjuiciadas'!P375),"-")</f>
        <v>1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1</v>
      </c>
      <c r="D375" s="31">
        <f>IF(AND('Personas Enjuiciadas'!N376+'Personas Enjuiciadas'!P376&gt;0),('Personas Enjuiciadas'!D376+'Personas Enjuiciadas'!I376)/('Personas Enjuiciadas'!N376+'Personas Enjuiciadas'!P376),"-")</f>
        <v>1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0.72972972972972971</v>
      </c>
      <c r="D376" s="31">
        <f>IF(AND('Personas Enjuiciadas'!N377+'Personas Enjuiciadas'!P377&gt;0),('Personas Enjuiciadas'!D377+'Personas Enjuiciadas'!I377)/('Personas Enjuiciadas'!N377+'Personas Enjuiciadas'!P377),"-")</f>
        <v>0.76923076923076927</v>
      </c>
      <c r="E376" s="31">
        <f>IF(AND('Personas Enjuiciadas'!O377+'Personas Enjuiciadas'!Q377&gt;0),('Personas Enjuiciadas'!E377+'Personas Enjuiciadas'!J377)/('Personas Enjuiciadas'!O377+'Personas Enjuiciadas'!Q377),"-")</f>
        <v>0.63636363636363635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0.33333333333333331</v>
      </c>
      <c r="D379" s="31">
        <f>IF(AND('Personas Enjuiciadas'!N380+'Personas Enjuiciadas'!P380&gt;0),('Personas Enjuiciadas'!D380+'Personas Enjuiciadas'!I380)/('Personas Enjuiciadas'!N380+'Personas Enjuiciadas'!P380),"-")</f>
        <v>0.33333333333333331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0.8571428571428571</v>
      </c>
      <c r="D380" s="31">
        <f>IF(AND('Personas Enjuiciadas'!N381+'Personas Enjuiciadas'!P381&gt;0),('Personas Enjuiciadas'!D381+'Personas Enjuiciadas'!I381)/('Personas Enjuiciadas'!N381+'Personas Enjuiciadas'!P381),"-")</f>
        <v>0.8571428571428571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1</v>
      </c>
      <c r="D381" s="31">
        <f>IF(AND('Personas Enjuiciadas'!N382+'Personas Enjuiciadas'!P382&gt;0),('Personas Enjuiciadas'!D382+'Personas Enjuiciadas'!I382)/('Personas Enjuiciadas'!N382+'Personas Enjuiciadas'!P382),"-")</f>
        <v>1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1</v>
      </c>
      <c r="D382" s="31">
        <f>IF(AND('Personas Enjuiciadas'!N383+'Personas Enjuiciadas'!P383&gt;0),('Personas Enjuiciadas'!D383+'Personas Enjuiciadas'!I383)/('Personas Enjuiciadas'!N383+'Personas Enjuiciadas'!P383),"-")</f>
        <v>1</v>
      </c>
      <c r="E382" s="31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0.8</v>
      </c>
      <c r="D384" s="31">
        <f>IF(AND('Personas Enjuiciadas'!N385+'Personas Enjuiciadas'!P385&gt;0),('Personas Enjuiciadas'!D385+'Personas Enjuiciadas'!I385)/('Personas Enjuiciadas'!N385+'Personas Enjuiciadas'!P385),"-")</f>
        <v>0.66666666666666663</v>
      </c>
      <c r="E384" s="31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560</v>
      </c>
      <c r="C385" s="19" t="str">
        <f>IF('Personas Enjuiciadas'!M386&gt;0,('Personas Enjuiciadas'!D386+'Personas Enjuiciadas'!E386+'Personas Enjuiciadas'!I386+'Personas Enjuiciadas'!J386)/'Personas Enjuiciadas'!M386,"-")</f>
        <v>-</v>
      </c>
      <c r="D385" s="31" t="str">
        <f>IF(AND('Personas Enjuiciadas'!N386+'Personas Enjuiciadas'!P386&gt;0),('Personas Enjuiciadas'!D386+'Personas Enjuiciadas'!I386)/('Personas Enjuiciadas'!N386+'Personas Enjuiciadas'!P386),"-")</f>
        <v>-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>
        <f>IF(AND('Personas Enjuiciadas'!O387+'Personas Enjuiciadas'!Q387&gt;0),('Personas Enjuiciadas'!E387+'Personas Enjuiciadas'!J387)/('Personas Enjuiciadas'!O387+'Personas Enjuiciadas'!Q387),"-")</f>
        <v>1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0</v>
      </c>
      <c r="D387" s="31">
        <f>IF(AND('Personas Enjuiciadas'!N388+'Personas Enjuiciadas'!P388&gt;0),('Personas Enjuiciadas'!D388+'Personas Enjuiciadas'!I388)/('Personas Enjuiciadas'!N388+'Personas Enjuiciadas'!P388),"-")</f>
        <v>0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0.875</v>
      </c>
      <c r="D388" s="31">
        <f>IF(AND('Personas Enjuiciadas'!N389+'Personas Enjuiciadas'!P389&gt;0),('Personas Enjuiciadas'!D389+'Personas Enjuiciadas'!I389)/('Personas Enjuiciadas'!N389+'Personas Enjuiciadas'!P389),"-")</f>
        <v>0.8571428571428571</v>
      </c>
      <c r="E388" s="31">
        <f>IF(AND('Personas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 t="str">
        <f>IF(AND('Personas Enjuiciadas'!O390+'Personas Enjuiciadas'!Q390&gt;0),('Personas Enjuiciadas'!E390+'Personas Enjuiciadas'!J390)/('Personas Enjuiciadas'!O390+'Personas Enjuiciadas'!Q390),"-")</f>
        <v>-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0.66666666666666663</v>
      </c>
      <c r="D390" s="31">
        <f>IF(AND('Personas Enjuiciadas'!N391+'Personas Enjuiciadas'!P391&gt;0),('Personas Enjuiciadas'!D391+'Personas Enjuiciadas'!I391)/('Personas Enjuiciadas'!N391+'Personas Enjuiciadas'!P391),"-")</f>
        <v>0.66666666666666663</v>
      </c>
      <c r="E390" s="31">
        <f>IF(AND('Personas Enjuiciadas'!O391+'Personas Enjuiciadas'!Q391&gt;0),('Personas Enjuiciadas'!E391+'Personas Enjuiciadas'!J391)/('Personas Enjuiciadas'!O391+'Personas Enjuiciadas'!Q391),"-")</f>
        <v>0.66666666666666663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0.83333333333333337</v>
      </c>
      <c r="D391" s="31">
        <f>IF(AND('Personas Enjuiciadas'!N392+'Personas Enjuiciadas'!P392&gt;0),('Personas Enjuiciadas'!D392+'Personas Enjuiciadas'!I392)/('Personas Enjuiciadas'!N392+'Personas Enjuiciadas'!P392),"-")</f>
        <v>0.83333333333333337</v>
      </c>
      <c r="E391" s="31">
        <f>IF(AND('Personas Enjuiciadas'!O392+'Personas Enjuiciadas'!Q392&gt;0),('Personas Enjuiciadas'!E392+'Personas Enjuiciadas'!J392)/('Personas Enjuiciadas'!O392+'Personas Enjuiciadas'!Q392),"-")</f>
        <v>0.83333333333333337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0.625</v>
      </c>
      <c r="D392" s="31">
        <f>IF(AND('Personas Enjuiciadas'!N393+'Personas Enjuiciadas'!P393&gt;0),('Personas Enjuiciadas'!D393+'Personas Enjuiciadas'!I393)/('Personas Enjuiciadas'!N393+'Personas Enjuiciadas'!P393),"-")</f>
        <v>0.6</v>
      </c>
      <c r="E392" s="31">
        <f>IF(AND('Personas Enjuiciadas'!O393+'Personas Enjuiciadas'!Q393&gt;0),('Personas Enjuiciadas'!E393+'Personas Enjuiciadas'!J393)/('Personas Enjuiciadas'!O393+'Personas Enjuiciadas'!Q393),"-")</f>
        <v>0.66666666666666663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 t="str">
        <f>IF(AND('Personas Enjuiciadas'!O395+'Personas Enjuiciadas'!Q395&gt;0),('Personas Enjuiciadas'!E395+'Personas Enjuiciadas'!J395)/('Personas Enjuiciadas'!O395+'Personas Enjuiciadas'!Q395),"-")</f>
        <v>-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0.91666666666666663</v>
      </c>
      <c r="D395" s="31">
        <f>IF(AND('Personas Enjuiciadas'!N396+'Personas Enjuiciadas'!P396&gt;0),('Personas Enjuiciadas'!D396+'Personas Enjuiciadas'!I396)/('Personas Enjuiciadas'!N396+'Personas Enjuiciadas'!P396),"-")</f>
        <v>0.75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0.88235294117647056</v>
      </c>
      <c r="D396" s="31">
        <f>IF(AND('Personas Enjuiciadas'!N397+'Personas Enjuiciadas'!P397&gt;0),('Personas Enjuiciadas'!D397+'Personas Enjuiciadas'!I397)/('Personas Enjuiciadas'!N397+'Personas Enjuiciadas'!P397),"-")</f>
        <v>0.84615384615384615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0.63043478260869568</v>
      </c>
      <c r="D397" s="31">
        <f>IF(AND('Personas Enjuiciadas'!N398+'Personas Enjuiciadas'!P398&gt;0),('Personas Enjuiciadas'!D398+'Personas Enjuiciadas'!I398)/('Personas Enjuiciadas'!N398+'Personas Enjuiciadas'!P398),"-")</f>
        <v>0.64814814814814814</v>
      </c>
      <c r="E397" s="31">
        <f>IF(AND('Personas Enjuiciadas'!O398+'Personas Enjuiciadas'!Q398&gt;0),('Personas Enjuiciadas'!E398+'Personas Enjuiciadas'!J398)/('Personas Enjuiciadas'!O398+'Personas Enjuiciadas'!Q398),"-")</f>
        <v>0.60526315789473684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0.9</v>
      </c>
      <c r="D398" s="31">
        <f>IF(AND('Personas Enjuiciadas'!N399+'Personas Enjuiciadas'!P399&gt;0),('Personas Enjuiciadas'!D399+'Personas Enjuiciadas'!I399)/('Personas Enjuiciadas'!N399+'Personas Enjuiciadas'!P399),"-")</f>
        <v>0.8571428571428571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0.7857142857142857</v>
      </c>
      <c r="D399" s="31">
        <f>IF(AND('Personas Enjuiciadas'!N400+'Personas Enjuiciadas'!P400&gt;0),('Personas Enjuiciadas'!D400+'Personas Enjuiciadas'!I400)/('Personas Enjuiciadas'!N400+'Personas Enjuiciadas'!P400),"-")</f>
        <v>0.7</v>
      </c>
      <c r="E399" s="31">
        <f>IF(AND('Personas Enjuiciadas'!O400+'Personas Enjuiciadas'!Q400&gt;0),('Personas Enjuiciadas'!E400+'Personas Enjuiciadas'!J400)/('Personas Enjuiciadas'!O400+'Personas Enjuiciadas'!Q400),"-")</f>
        <v>1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0.88888888888888884</v>
      </c>
      <c r="D400" s="31">
        <f>IF(AND('Personas Enjuiciadas'!N401+'Personas Enjuiciadas'!P401&gt;0),('Personas Enjuiciadas'!D401+'Personas Enjuiciadas'!I401)/('Personas Enjuiciadas'!N401+'Personas Enjuiciadas'!P401),"-")</f>
        <v>0.8571428571428571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0.93103448275862066</v>
      </c>
      <c r="D401" s="31">
        <f>IF(AND('Personas Enjuiciadas'!N402+'Personas Enjuiciadas'!P402&gt;0),('Personas Enjuiciadas'!D402+'Personas Enjuiciadas'!I402)/('Personas Enjuiciadas'!N402+'Personas Enjuiciadas'!P402),"-")</f>
        <v>0.88888888888888884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0.72727272727272729</v>
      </c>
      <c r="D402" s="31">
        <f>IF(AND('Personas Enjuiciadas'!N403+'Personas Enjuiciadas'!P403&gt;0),('Personas Enjuiciadas'!D403+'Personas Enjuiciadas'!I403)/('Personas Enjuiciadas'!N403+'Personas Enjuiciadas'!P403),"-")</f>
        <v>0.75</v>
      </c>
      <c r="E402" s="31">
        <f>IF(AND('Personas Enjuiciadas'!O403+'Personas Enjuiciadas'!Q403&gt;0),('Personas Enjuiciadas'!E403+'Personas Enjuiciadas'!J403)/('Personas Enjuiciadas'!O403+'Personas Enjuiciadas'!Q403),"-")</f>
        <v>0.66666666666666663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1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 t="str">
        <f>IF(AND('Personas Enjuiciadas'!O404+'Personas Enjuiciadas'!Q404&gt;0),('Personas Enjuiciadas'!E404+'Personas Enjuiciadas'!J404)/('Personas Enjuiciadas'!O404+'Personas Enjuiciadas'!Q404),"-")</f>
        <v>-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1</v>
      </c>
      <c r="D404" s="31">
        <f>IF(AND('Personas Enjuiciadas'!N405+'Personas Enjuiciadas'!P405&gt;0),('Personas Enjuiciadas'!D405+'Personas Enjuiciadas'!I405)/('Personas Enjuiciadas'!N405+'Personas Enjuiciadas'!P405),"-")</f>
        <v>1</v>
      </c>
      <c r="E404" s="31">
        <f>IF(AND('Personas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1</v>
      </c>
      <c r="D405" s="31">
        <f>IF(AND('Personas Enjuiciadas'!N406+'Personas Enjuiciadas'!P406&gt;0),('Personas Enjuiciadas'!D406+'Personas Enjuiciadas'!I406)/('Personas Enjuiciadas'!N406+'Personas Enjuiciadas'!P406),"-")</f>
        <v>1</v>
      </c>
      <c r="E405" s="31">
        <f>IF(AND('Personas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1</v>
      </c>
      <c r="D406" s="31">
        <f>IF(AND('Personas Enjuiciadas'!N407+'Personas Enjuiciadas'!P407&gt;0),('Personas Enjuiciadas'!D407+'Personas Enjuiciadas'!I407)/('Personas Enjuiciadas'!N407+'Personas Enjuiciadas'!P407),"-")</f>
        <v>1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1</v>
      </c>
      <c r="D408" s="31">
        <f>IF(AND('Personas Enjuiciadas'!N409+'Personas Enjuiciadas'!P409&gt;0),('Personas Enjuiciadas'!D409+'Personas Enjuiciadas'!I409)/('Personas Enjuiciadas'!N409+'Personas Enjuiciadas'!P409),"-")</f>
        <v>1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0.97468354430379744</v>
      </c>
      <c r="D409" s="31">
        <f>IF(AND('Personas Enjuiciadas'!N410+'Personas Enjuiciadas'!P410&gt;0),('Personas Enjuiciadas'!D410+'Personas Enjuiciadas'!I410)/('Personas Enjuiciadas'!N410+'Personas Enjuiciadas'!P410),"-")</f>
        <v>0.96666666666666667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0.90909090909090906</v>
      </c>
      <c r="D410" s="31">
        <f>IF(AND('Personas Enjuiciadas'!N411+'Personas Enjuiciadas'!P411&gt;0),('Personas Enjuiciadas'!D411+'Personas Enjuiciadas'!I411)/('Personas Enjuiciadas'!N411+'Personas Enjuiciadas'!P411),"-")</f>
        <v>0.875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0.97727272727272729</v>
      </c>
      <c r="D411" s="31">
        <f>IF(AND('Personas Enjuiciadas'!N412+'Personas Enjuiciadas'!P412&gt;0),('Personas Enjuiciadas'!D412+'Personas Enjuiciadas'!I412)/('Personas Enjuiciadas'!N412+'Personas Enjuiciadas'!P412),"-")</f>
        <v>0.94444444444444442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0.99236641221374045</v>
      </c>
      <c r="D413" s="31">
        <f>IF(AND('Personas Enjuiciadas'!N414+'Personas Enjuiciadas'!P414&gt;0),('Personas Enjuiciadas'!D414+'Personas Enjuiciadas'!I414)/('Personas Enjuiciadas'!N414+'Personas Enjuiciadas'!P414),"-")</f>
        <v>0.98863636363636365</v>
      </c>
      <c r="E413" s="31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 t="str">
        <f>IF(AND('Personas Enjuiciadas'!O415+'Personas Enjuiciadas'!Q415&gt;0),('Personas Enjuiciadas'!E415+'Personas Enjuiciadas'!J415)/('Personas Enjuiciadas'!O415+'Personas Enjuiciadas'!Q415),"-")</f>
        <v>-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0.95238095238095233</v>
      </c>
      <c r="D415" s="31">
        <f>IF(AND('Personas Enjuiciadas'!N416+'Personas Enjuiciadas'!P416&gt;0),('Personas Enjuiciadas'!D416+'Personas Enjuiciadas'!I416)/('Personas Enjuiciadas'!N416+'Personas Enjuiciadas'!P416),"-")</f>
        <v>0.94444444444444442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0.97058823529411764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0.93333333333333335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0.92307692307692313</v>
      </c>
      <c r="D417" s="31">
        <f>IF(AND('Personas Enjuiciadas'!N418+'Personas Enjuiciadas'!P418&gt;0),('Personas Enjuiciadas'!D418+'Personas Enjuiciadas'!I418)/('Personas Enjuiciadas'!N418+'Personas Enjuiciadas'!P418),"-")</f>
        <v>0.83333333333333337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0.94117647058823528</v>
      </c>
      <c r="D418" s="31">
        <f>IF(AND('Personas Enjuiciadas'!N419+'Personas Enjuiciadas'!P419&gt;0),('Personas Enjuiciadas'!D419+'Personas Enjuiciadas'!I419)/('Personas Enjuiciadas'!N419+'Personas Enjuiciadas'!P419),"-")</f>
        <v>0.88235294117647056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0.7142857142857143</v>
      </c>
      <c r="D420" s="31">
        <f>IF(AND('Personas Enjuiciadas'!N421+'Personas Enjuiciadas'!P421&gt;0),('Personas Enjuiciadas'!D421+'Personas Enjuiciadas'!I421)/('Personas Enjuiciadas'!N421+'Personas Enjuiciadas'!P421),"-")</f>
        <v>0.7142857142857143</v>
      </c>
      <c r="E420" s="31" t="str">
        <f>IF(AND('Personas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1</v>
      </c>
      <c r="D421" s="31">
        <f>IF(AND('Personas Enjuiciadas'!N422+'Personas Enjuiciadas'!P422&gt;0),('Personas Enjuiciadas'!D422+'Personas Enjuiciadas'!I422)/('Personas Enjuiciadas'!N422+'Personas Enjuiciadas'!P422),"-")</f>
        <v>1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0.875</v>
      </c>
      <c r="D423" s="31">
        <f>IF(AND('Personas Enjuiciadas'!N424+'Personas Enjuiciadas'!P424&gt;0),('Personas Enjuiciadas'!D424+'Personas Enjuiciadas'!I424)/('Personas Enjuiciadas'!N424+'Personas Enjuiciadas'!P424),"-")</f>
        <v>0.8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0.96666666666666667</v>
      </c>
      <c r="D430" s="31">
        <f>IF(AND('Personas Enjuiciadas'!N431+'Personas Enjuiciadas'!P431&gt;0),('Personas Enjuiciadas'!D431+'Personas Enjuiciadas'!I431)/('Personas Enjuiciadas'!N431+'Personas Enjuiciadas'!P431),"-")</f>
        <v>0.9375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0.92307692307692313</v>
      </c>
      <c r="D432" s="31">
        <f>IF(AND('Personas Enjuiciadas'!N433+'Personas Enjuiciadas'!P433&gt;0),('Personas Enjuiciadas'!D433+'Personas Enjuiciadas'!I433)/('Personas Enjuiciadas'!N433+'Personas Enjuiciadas'!P433),"-")</f>
        <v>0.92307692307692313</v>
      </c>
      <c r="E432" s="31" t="str">
        <f>IF(AND('Personas Enjuiciadas'!O433+'Personas Enjuiciadas'!Q433&gt;0),('Personas Enjuiciadas'!E433+'Personas Enjuiciadas'!J433)/('Personas Enjuiciadas'!O433+'Personas Enjuiciadas'!Q433),"-")</f>
        <v>-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0.97727272727272729</v>
      </c>
      <c r="D433" s="31">
        <f>IF(AND('Personas Enjuiciadas'!N434+'Personas Enjuiciadas'!P434&gt;0),('Personas Enjuiciadas'!D434+'Personas Enjuiciadas'!I434)/('Personas Enjuiciadas'!N434+'Personas Enjuiciadas'!P434),"-")</f>
        <v>0.96875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0.96</v>
      </c>
      <c r="D435" s="31">
        <f>IF(AND('Personas Enjuiciadas'!N436+'Personas Enjuiciadas'!P436&gt;0),('Personas Enjuiciadas'!D436+'Personas Enjuiciadas'!I436)/('Personas Enjuiciadas'!N436+'Personas Enjuiciadas'!P436),"-")</f>
        <v>1</v>
      </c>
      <c r="E435" s="31">
        <f>IF(AND('Personas Enjuiciadas'!O436+'Personas Enjuiciadas'!Q436&gt;0),('Personas Enjuiciadas'!E436+'Personas Enjuiciadas'!J436)/('Personas Enjuiciadas'!O436+'Personas Enjuiciadas'!Q436),"-")</f>
        <v>0.8666666666666667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0</v>
      </c>
      <c r="D436" s="31">
        <f>IF(AND('Personas Enjuiciadas'!N437+'Personas Enjuiciadas'!P437&gt;0),('Personas Enjuiciadas'!D437+'Personas Enjuiciadas'!I437)/('Personas Enjuiciadas'!N437+'Personas Enjuiciadas'!P437),"-")</f>
        <v>0</v>
      </c>
      <c r="E436" s="31" t="str">
        <f>IF(AND('Personas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0.88888888888888884</v>
      </c>
      <c r="D437" s="31">
        <f>IF(AND('Personas Enjuiciadas'!N438+'Personas Enjuiciadas'!P438&gt;0),('Personas Enjuiciadas'!D438+'Personas Enjuiciadas'!I438)/('Personas Enjuiciadas'!N438+'Personas Enjuiciadas'!P438),"-")</f>
        <v>0.83333333333333337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0.9039838157485216</v>
      </c>
      <c r="D441" s="35">
        <f>IF(AND('Personas Enjuiciadas'!N442+'Personas Enjuiciadas'!P442&gt;0),('Personas Enjuiciadas'!D442+'Personas Enjuiciadas'!I442)/('Personas Enjuiciadas'!N442+'Personas Enjuiciadas'!P442),"-")</f>
        <v>0.88986397542781925</v>
      </c>
      <c r="E441" s="35">
        <f>IF(AND('Personas Enjuiciadas'!O442+'Personas Enjuiciadas'!Q442&gt;0),('Personas Enjuiciadas'!E442+'Personas Enjuiciadas'!J442)/('Personas Enjuiciadas'!O442+'Personas Enjuiciadas'!Q442),"-")</f>
        <v>0.93843683083511775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43</v>
      </c>
      <c r="D11" s="15">
        <v>15</v>
      </c>
      <c r="E11" s="15">
        <v>36</v>
      </c>
      <c r="F11" s="15">
        <v>18</v>
      </c>
      <c r="G11" s="15">
        <f>SUM(C11:F11)</f>
        <v>112</v>
      </c>
      <c r="H11" s="15">
        <v>0</v>
      </c>
      <c r="I11" s="15">
        <v>0</v>
      </c>
      <c r="J11" s="15">
        <v>0</v>
      </c>
      <c r="K11" s="15">
        <v>0</v>
      </c>
      <c r="L11" s="15">
        <v>112</v>
      </c>
    </row>
    <row r="12" spans="2:12" ht="20.100000000000001" customHeight="1" thickBot="1" x14ac:dyDescent="0.25">
      <c r="B12" s="4" t="s">
        <v>236</v>
      </c>
      <c r="C12" s="15">
        <v>0</v>
      </c>
      <c r="D12" s="15">
        <v>3</v>
      </c>
      <c r="E12" s="15">
        <v>6</v>
      </c>
      <c r="F12" s="15">
        <v>0</v>
      </c>
      <c r="G12" s="15">
        <f t="shared" ref="G12:G75" si="0">SUM(C12:F12)</f>
        <v>9</v>
      </c>
      <c r="H12" s="15">
        <v>0</v>
      </c>
      <c r="I12" s="15">
        <v>0</v>
      </c>
      <c r="J12" s="15">
        <v>0</v>
      </c>
      <c r="K12" s="15">
        <v>0</v>
      </c>
      <c r="L12" s="15">
        <v>9</v>
      </c>
    </row>
    <row r="13" spans="2:12" ht="20.100000000000001" customHeight="1" thickBot="1" x14ac:dyDescent="0.25">
      <c r="B13" s="4" t="s">
        <v>237</v>
      </c>
      <c r="C13" s="15">
        <v>5</v>
      </c>
      <c r="D13" s="15">
        <v>6</v>
      </c>
      <c r="E13" s="15">
        <v>8</v>
      </c>
      <c r="F13" s="15">
        <v>13</v>
      </c>
      <c r="G13" s="15">
        <f t="shared" si="0"/>
        <v>32</v>
      </c>
      <c r="H13" s="15">
        <v>0</v>
      </c>
      <c r="I13" s="15">
        <v>0</v>
      </c>
      <c r="J13" s="15">
        <v>0</v>
      </c>
      <c r="K13" s="15">
        <v>0</v>
      </c>
      <c r="L13" s="15">
        <v>32</v>
      </c>
    </row>
    <row r="14" spans="2:12" ht="20.100000000000001" customHeight="1" thickBot="1" x14ac:dyDescent="0.25">
      <c r="B14" s="4" t="s">
        <v>238</v>
      </c>
      <c r="C14" s="15">
        <v>6</v>
      </c>
      <c r="D14" s="15">
        <v>2</v>
      </c>
      <c r="E14" s="15">
        <v>10</v>
      </c>
      <c r="F14" s="15">
        <v>21</v>
      </c>
      <c r="G14" s="15">
        <f t="shared" si="0"/>
        <v>39</v>
      </c>
      <c r="H14" s="15">
        <v>0</v>
      </c>
      <c r="I14" s="15">
        <v>0</v>
      </c>
      <c r="J14" s="15">
        <v>0</v>
      </c>
      <c r="K14" s="15">
        <v>0</v>
      </c>
      <c r="L14" s="15">
        <v>39</v>
      </c>
    </row>
    <row r="15" spans="2:12" ht="20.100000000000001" customHeight="1" thickBot="1" x14ac:dyDescent="0.25">
      <c r="B15" s="4" t="s">
        <v>239</v>
      </c>
      <c r="C15" s="15">
        <v>3</v>
      </c>
      <c r="D15" s="15">
        <v>3</v>
      </c>
      <c r="E15" s="15">
        <v>5</v>
      </c>
      <c r="F15" s="15">
        <v>16</v>
      </c>
      <c r="G15" s="15">
        <f t="shared" si="0"/>
        <v>27</v>
      </c>
      <c r="H15" s="15">
        <v>0</v>
      </c>
      <c r="I15" s="15">
        <v>0</v>
      </c>
      <c r="J15" s="15">
        <v>0</v>
      </c>
      <c r="K15" s="15">
        <v>0</v>
      </c>
      <c r="L15" s="15">
        <v>27</v>
      </c>
    </row>
    <row r="16" spans="2:12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2</v>
      </c>
      <c r="G16" s="15">
        <f t="shared" si="0"/>
        <v>2</v>
      </c>
      <c r="H16" s="15">
        <v>0</v>
      </c>
      <c r="I16" s="15">
        <v>0</v>
      </c>
      <c r="J16" s="15">
        <v>0</v>
      </c>
      <c r="K16" s="15">
        <v>0</v>
      </c>
      <c r="L16" s="15">
        <v>2</v>
      </c>
    </row>
    <row r="17" spans="2:12" ht="20.100000000000001" customHeight="1" thickBot="1" x14ac:dyDescent="0.25">
      <c r="B17" s="4" t="s">
        <v>240</v>
      </c>
      <c r="C17" s="15">
        <v>4</v>
      </c>
      <c r="D17" s="15">
        <v>1</v>
      </c>
      <c r="E17" s="15">
        <v>23</v>
      </c>
      <c r="F17" s="15">
        <v>19</v>
      </c>
      <c r="G17" s="15">
        <f t="shared" si="0"/>
        <v>47</v>
      </c>
      <c r="H17" s="15">
        <v>0</v>
      </c>
      <c r="I17" s="15">
        <v>0</v>
      </c>
      <c r="J17" s="15">
        <v>0</v>
      </c>
      <c r="K17" s="15">
        <v>0</v>
      </c>
      <c r="L17" s="15">
        <v>47</v>
      </c>
    </row>
    <row r="18" spans="2:12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1</v>
      </c>
      <c r="G18" s="15">
        <f t="shared" si="0"/>
        <v>1</v>
      </c>
      <c r="H18" s="15">
        <v>0</v>
      </c>
      <c r="I18" s="15">
        <v>0</v>
      </c>
      <c r="J18" s="15">
        <v>0</v>
      </c>
      <c r="K18" s="15">
        <v>0</v>
      </c>
      <c r="L18" s="15">
        <v>1</v>
      </c>
    </row>
    <row r="19" spans="2:12" ht="20.100000000000001" customHeight="1" thickBot="1" x14ac:dyDescent="0.25">
      <c r="B19" s="4" t="s">
        <v>242</v>
      </c>
      <c r="C19" s="15">
        <v>8</v>
      </c>
      <c r="D19" s="15">
        <v>10</v>
      </c>
      <c r="E19" s="15">
        <v>7</v>
      </c>
      <c r="F19" s="15">
        <v>15</v>
      </c>
      <c r="G19" s="15">
        <f t="shared" si="0"/>
        <v>40</v>
      </c>
      <c r="H19" s="15">
        <v>0</v>
      </c>
      <c r="I19" s="15">
        <v>0</v>
      </c>
      <c r="J19" s="15">
        <v>0</v>
      </c>
      <c r="K19" s="15">
        <v>0</v>
      </c>
      <c r="L19" s="15">
        <v>40</v>
      </c>
    </row>
    <row r="20" spans="2:12" ht="20.100000000000001" customHeight="1" thickBot="1" x14ac:dyDescent="0.25">
      <c r="B20" s="4" t="s">
        <v>243</v>
      </c>
      <c r="C20" s="15">
        <v>4</v>
      </c>
      <c r="D20" s="15">
        <v>1</v>
      </c>
      <c r="E20" s="15">
        <v>3</v>
      </c>
      <c r="F20" s="15">
        <v>9</v>
      </c>
      <c r="G20" s="15">
        <f t="shared" si="0"/>
        <v>17</v>
      </c>
      <c r="H20" s="15">
        <v>0</v>
      </c>
      <c r="I20" s="15">
        <v>0</v>
      </c>
      <c r="J20" s="15">
        <v>0</v>
      </c>
      <c r="K20" s="15">
        <v>0</v>
      </c>
      <c r="L20" s="15">
        <v>17</v>
      </c>
    </row>
    <row r="21" spans="2:12" ht="20.100000000000001" customHeight="1" thickBot="1" x14ac:dyDescent="0.25">
      <c r="B21" s="4" t="s">
        <v>244</v>
      </c>
      <c r="C21" s="15">
        <v>6</v>
      </c>
      <c r="D21" s="15">
        <v>9</v>
      </c>
      <c r="E21" s="15">
        <v>22</v>
      </c>
      <c r="F21" s="15">
        <v>34</v>
      </c>
      <c r="G21" s="15">
        <f t="shared" si="0"/>
        <v>71</v>
      </c>
      <c r="H21" s="15">
        <v>3</v>
      </c>
      <c r="I21" s="15">
        <v>0</v>
      </c>
      <c r="J21" s="15">
        <v>0</v>
      </c>
      <c r="K21" s="15">
        <v>0</v>
      </c>
      <c r="L21" s="15">
        <v>74</v>
      </c>
    </row>
    <row r="22" spans="2:12" ht="20.100000000000001" customHeight="1" thickBot="1" x14ac:dyDescent="0.25">
      <c r="B22" s="4" t="s">
        <v>169</v>
      </c>
      <c r="C22" s="15">
        <v>3</v>
      </c>
      <c r="D22" s="15">
        <v>4</v>
      </c>
      <c r="E22" s="15">
        <v>2</v>
      </c>
      <c r="F22" s="15">
        <v>3</v>
      </c>
      <c r="G22" s="15">
        <f t="shared" si="0"/>
        <v>12</v>
      </c>
      <c r="H22" s="15">
        <v>0</v>
      </c>
      <c r="I22" s="15">
        <v>0</v>
      </c>
      <c r="J22" s="15">
        <v>0</v>
      </c>
      <c r="K22" s="15">
        <v>0</v>
      </c>
      <c r="L22" s="15">
        <v>12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4</v>
      </c>
      <c r="D24" s="15">
        <v>6</v>
      </c>
      <c r="E24" s="15">
        <v>3</v>
      </c>
      <c r="F24" s="15">
        <v>3</v>
      </c>
      <c r="G24" s="15">
        <f t="shared" si="0"/>
        <v>16</v>
      </c>
      <c r="H24" s="15">
        <v>0</v>
      </c>
      <c r="I24" s="15">
        <v>0</v>
      </c>
      <c r="J24" s="15">
        <v>0</v>
      </c>
      <c r="K24" s="15">
        <v>0</v>
      </c>
      <c r="L24" s="15">
        <v>16</v>
      </c>
    </row>
    <row r="25" spans="2:12" ht="20.100000000000001" customHeight="1" thickBot="1" x14ac:dyDescent="0.25">
      <c r="B25" s="4" t="s">
        <v>247</v>
      </c>
      <c r="C25" s="15">
        <v>12</v>
      </c>
      <c r="D25" s="15">
        <v>2</v>
      </c>
      <c r="E25" s="15">
        <v>12</v>
      </c>
      <c r="F25" s="15">
        <v>25</v>
      </c>
      <c r="G25" s="15">
        <f t="shared" si="0"/>
        <v>51</v>
      </c>
      <c r="H25" s="15">
        <v>6</v>
      </c>
      <c r="I25" s="15">
        <v>0</v>
      </c>
      <c r="J25" s="15">
        <v>0</v>
      </c>
      <c r="K25" s="15">
        <v>0</v>
      </c>
      <c r="L25" s="15">
        <v>57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32</v>
      </c>
      <c r="D27" s="15">
        <v>2</v>
      </c>
      <c r="E27" s="15">
        <v>0</v>
      </c>
      <c r="F27" s="15">
        <v>3</v>
      </c>
      <c r="G27" s="15">
        <f t="shared" si="0"/>
        <v>37</v>
      </c>
      <c r="H27" s="15">
        <v>0</v>
      </c>
      <c r="I27" s="15">
        <v>0</v>
      </c>
      <c r="J27" s="15">
        <v>0</v>
      </c>
      <c r="K27" s="15">
        <v>0</v>
      </c>
      <c r="L27" s="15">
        <v>37</v>
      </c>
    </row>
    <row r="28" spans="2:12" ht="20.100000000000001" customHeight="1" thickBot="1" x14ac:dyDescent="0.25">
      <c r="B28" s="4" t="s">
        <v>250</v>
      </c>
      <c r="C28" s="15">
        <v>2</v>
      </c>
      <c r="D28" s="15">
        <v>3</v>
      </c>
      <c r="E28" s="15">
        <v>6</v>
      </c>
      <c r="F28" s="15">
        <v>15</v>
      </c>
      <c r="G28" s="15">
        <f t="shared" si="0"/>
        <v>26</v>
      </c>
      <c r="H28" s="15">
        <v>0</v>
      </c>
      <c r="I28" s="15">
        <v>0</v>
      </c>
      <c r="J28" s="15">
        <v>0</v>
      </c>
      <c r="K28" s="15">
        <v>0</v>
      </c>
      <c r="L28" s="15">
        <v>26</v>
      </c>
    </row>
    <row r="29" spans="2:12" ht="20.100000000000001" customHeight="1" thickBot="1" x14ac:dyDescent="0.25">
      <c r="B29" s="4" t="s">
        <v>251</v>
      </c>
      <c r="C29" s="15">
        <v>2</v>
      </c>
      <c r="D29" s="15">
        <v>3</v>
      </c>
      <c r="E29" s="15">
        <v>0</v>
      </c>
      <c r="F29" s="15">
        <v>5</v>
      </c>
      <c r="G29" s="15">
        <f t="shared" si="0"/>
        <v>10</v>
      </c>
      <c r="H29" s="15">
        <v>0</v>
      </c>
      <c r="I29" s="15">
        <v>0</v>
      </c>
      <c r="J29" s="15">
        <v>0</v>
      </c>
      <c r="K29" s="15">
        <v>0</v>
      </c>
      <c r="L29" s="15">
        <v>10</v>
      </c>
    </row>
    <row r="30" spans="2:12" ht="20.100000000000001" customHeight="1" thickBot="1" x14ac:dyDescent="0.25">
      <c r="B30" s="4" t="s">
        <v>252</v>
      </c>
      <c r="C30" s="15">
        <v>3</v>
      </c>
      <c r="D30" s="15">
        <v>5</v>
      </c>
      <c r="E30" s="15">
        <v>6</v>
      </c>
      <c r="F30" s="15">
        <v>4</v>
      </c>
      <c r="G30" s="15">
        <f t="shared" si="0"/>
        <v>18</v>
      </c>
      <c r="H30" s="15">
        <v>0</v>
      </c>
      <c r="I30" s="15">
        <v>0</v>
      </c>
      <c r="J30" s="15">
        <v>0</v>
      </c>
      <c r="K30" s="15">
        <v>0</v>
      </c>
      <c r="L30" s="15">
        <v>18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1</v>
      </c>
      <c r="F31" s="15">
        <v>1</v>
      </c>
      <c r="G31" s="15">
        <f t="shared" si="0"/>
        <v>2</v>
      </c>
      <c r="H31" s="15">
        <v>0</v>
      </c>
      <c r="I31" s="15">
        <v>0</v>
      </c>
      <c r="J31" s="15">
        <v>0</v>
      </c>
      <c r="K31" s="15">
        <v>0</v>
      </c>
      <c r="L31" s="15">
        <v>2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2</v>
      </c>
      <c r="E32" s="15">
        <v>5</v>
      </c>
      <c r="F32" s="15">
        <v>4</v>
      </c>
      <c r="G32" s="15">
        <f t="shared" si="0"/>
        <v>12</v>
      </c>
      <c r="H32" s="15">
        <v>0</v>
      </c>
      <c r="I32" s="15">
        <v>0</v>
      </c>
      <c r="J32" s="15">
        <v>0</v>
      </c>
      <c r="K32" s="15">
        <v>0</v>
      </c>
      <c r="L32" s="15">
        <v>12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3</v>
      </c>
      <c r="F33" s="15">
        <v>3</v>
      </c>
      <c r="G33" s="15">
        <f t="shared" si="0"/>
        <v>6</v>
      </c>
      <c r="H33" s="15">
        <v>0</v>
      </c>
      <c r="I33" s="15">
        <v>0</v>
      </c>
      <c r="J33" s="15">
        <v>0</v>
      </c>
      <c r="K33" s="15">
        <v>0</v>
      </c>
      <c r="L33" s="15">
        <v>6</v>
      </c>
    </row>
    <row r="34" spans="2:12" ht="20.100000000000001" customHeight="1" thickBot="1" x14ac:dyDescent="0.25">
      <c r="B34" s="4" t="s">
        <v>255</v>
      </c>
      <c r="C34" s="15">
        <v>2</v>
      </c>
      <c r="D34" s="15">
        <v>0</v>
      </c>
      <c r="E34" s="15">
        <v>0</v>
      </c>
      <c r="F34" s="15">
        <v>2</v>
      </c>
      <c r="G34" s="15">
        <f t="shared" si="0"/>
        <v>4</v>
      </c>
      <c r="H34" s="15">
        <v>0</v>
      </c>
      <c r="I34" s="15">
        <v>0</v>
      </c>
      <c r="J34" s="15">
        <v>0</v>
      </c>
      <c r="K34" s="15">
        <v>0</v>
      </c>
      <c r="L34" s="15">
        <v>4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4</v>
      </c>
      <c r="E35" s="15">
        <v>0</v>
      </c>
      <c r="F35" s="15">
        <v>0</v>
      </c>
      <c r="G35" s="15">
        <f t="shared" si="0"/>
        <v>4</v>
      </c>
      <c r="H35" s="15">
        <v>0</v>
      </c>
      <c r="I35" s="15">
        <v>0</v>
      </c>
      <c r="J35" s="15">
        <v>0</v>
      </c>
      <c r="K35" s="15">
        <v>0</v>
      </c>
      <c r="L35" s="15">
        <v>4</v>
      </c>
    </row>
    <row r="36" spans="2:12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1</v>
      </c>
      <c r="F36" s="15">
        <v>1</v>
      </c>
      <c r="G36" s="15">
        <f t="shared" si="0"/>
        <v>3</v>
      </c>
      <c r="H36" s="15">
        <v>0</v>
      </c>
      <c r="I36" s="15">
        <v>0</v>
      </c>
      <c r="J36" s="15">
        <v>0</v>
      </c>
      <c r="K36" s="15">
        <v>0</v>
      </c>
      <c r="L36" s="15">
        <v>3</v>
      </c>
    </row>
    <row r="37" spans="2:12" ht="20.100000000000001" customHeight="1" thickBot="1" x14ac:dyDescent="0.25">
      <c r="B37" s="4" t="s">
        <v>257</v>
      </c>
      <c r="C37" s="15">
        <v>0</v>
      </c>
      <c r="D37" s="15">
        <v>1</v>
      </c>
      <c r="E37" s="15">
        <v>1</v>
      </c>
      <c r="F37" s="15">
        <v>2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10</v>
      </c>
      <c r="D38" s="15">
        <v>0</v>
      </c>
      <c r="E38" s="15">
        <v>0</v>
      </c>
      <c r="F38" s="15">
        <v>4</v>
      </c>
      <c r="G38" s="15">
        <f t="shared" si="0"/>
        <v>14</v>
      </c>
      <c r="H38" s="15">
        <v>0</v>
      </c>
      <c r="I38" s="15">
        <v>0</v>
      </c>
      <c r="J38" s="15">
        <v>0</v>
      </c>
      <c r="K38" s="15">
        <v>0</v>
      </c>
      <c r="L38" s="15">
        <v>14</v>
      </c>
    </row>
    <row r="39" spans="2:12" ht="20.100000000000001" customHeight="1" thickBot="1" x14ac:dyDescent="0.25">
      <c r="B39" s="4" t="s">
        <v>259</v>
      </c>
      <c r="C39" s="15">
        <v>1</v>
      </c>
      <c r="D39" s="15">
        <v>0</v>
      </c>
      <c r="E39" s="15">
        <v>5</v>
      </c>
      <c r="F39" s="15">
        <v>0</v>
      </c>
      <c r="G39" s="15">
        <f t="shared" si="0"/>
        <v>6</v>
      </c>
      <c r="H39" s="15">
        <v>0</v>
      </c>
      <c r="I39" s="15">
        <v>0</v>
      </c>
      <c r="J39" s="15">
        <v>0</v>
      </c>
      <c r="K39" s="15">
        <v>0</v>
      </c>
      <c r="L39" s="15">
        <v>6</v>
      </c>
    </row>
    <row r="40" spans="2:12" ht="20.100000000000001" customHeight="1" thickBot="1" x14ac:dyDescent="0.25">
      <c r="B40" s="4" t="s">
        <v>260</v>
      </c>
      <c r="C40" s="15">
        <v>2</v>
      </c>
      <c r="D40" s="15">
        <v>1</v>
      </c>
      <c r="E40" s="15">
        <v>3</v>
      </c>
      <c r="F40" s="15">
        <v>3</v>
      </c>
      <c r="G40" s="15">
        <f t="shared" si="0"/>
        <v>9</v>
      </c>
      <c r="H40" s="15">
        <v>0</v>
      </c>
      <c r="I40" s="15">
        <v>0</v>
      </c>
      <c r="J40" s="15">
        <v>0</v>
      </c>
      <c r="K40" s="15">
        <v>0</v>
      </c>
      <c r="L40" s="15">
        <v>9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0</v>
      </c>
      <c r="E41" s="15">
        <v>19</v>
      </c>
      <c r="F41" s="15">
        <v>14</v>
      </c>
      <c r="G41" s="15">
        <f t="shared" si="0"/>
        <v>36</v>
      </c>
      <c r="H41" s="15">
        <v>0</v>
      </c>
      <c r="I41" s="15">
        <v>0</v>
      </c>
      <c r="J41" s="15">
        <v>0</v>
      </c>
      <c r="K41" s="15">
        <v>0</v>
      </c>
      <c r="L41" s="15">
        <v>36</v>
      </c>
    </row>
    <row r="42" spans="2:12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f t="shared" si="0"/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</row>
    <row r="43" spans="2:12" ht="20.100000000000001" customHeight="1" thickBot="1" x14ac:dyDescent="0.25">
      <c r="B43" s="4" t="s">
        <v>262</v>
      </c>
      <c r="C43" s="15">
        <v>3</v>
      </c>
      <c r="D43" s="15">
        <v>0</v>
      </c>
      <c r="E43" s="15">
        <v>1</v>
      </c>
      <c r="F43" s="15">
        <v>1</v>
      </c>
      <c r="G43" s="15">
        <f t="shared" si="0"/>
        <v>5</v>
      </c>
      <c r="H43" s="15">
        <v>0</v>
      </c>
      <c r="I43" s="15">
        <v>0</v>
      </c>
      <c r="J43" s="15">
        <v>0</v>
      </c>
      <c r="K43" s="15">
        <v>0</v>
      </c>
      <c r="L43" s="15">
        <v>5</v>
      </c>
    </row>
    <row r="44" spans="2:12" ht="20.100000000000001" customHeight="1" thickBot="1" x14ac:dyDescent="0.25">
      <c r="B44" s="4" t="s">
        <v>263</v>
      </c>
      <c r="C44" s="15">
        <v>1</v>
      </c>
      <c r="D44" s="15">
        <v>0</v>
      </c>
      <c r="E44" s="15">
        <v>2</v>
      </c>
      <c r="F44" s="15">
        <v>3</v>
      </c>
      <c r="G44" s="15">
        <f t="shared" si="0"/>
        <v>6</v>
      </c>
      <c r="H44" s="15">
        <v>0</v>
      </c>
      <c r="I44" s="15">
        <v>0</v>
      </c>
      <c r="J44" s="15">
        <v>0</v>
      </c>
      <c r="K44" s="15">
        <v>0</v>
      </c>
      <c r="L44" s="15">
        <v>6</v>
      </c>
    </row>
    <row r="45" spans="2:12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2</v>
      </c>
      <c r="G45" s="15">
        <f t="shared" si="0"/>
        <v>2</v>
      </c>
      <c r="H45" s="15">
        <v>0</v>
      </c>
      <c r="I45" s="15">
        <v>0</v>
      </c>
      <c r="J45" s="15">
        <v>0</v>
      </c>
      <c r="K45" s="15">
        <v>0</v>
      </c>
      <c r="L45" s="15">
        <v>2</v>
      </c>
    </row>
    <row r="46" spans="2:12" ht="20.100000000000001" customHeight="1" thickBot="1" x14ac:dyDescent="0.25">
      <c r="B46" s="4" t="s">
        <v>264</v>
      </c>
      <c r="C46" s="15">
        <v>5</v>
      </c>
      <c r="D46" s="15">
        <v>2</v>
      </c>
      <c r="E46" s="15">
        <v>6</v>
      </c>
      <c r="F46" s="15">
        <v>2</v>
      </c>
      <c r="G46" s="15">
        <f t="shared" si="0"/>
        <v>15</v>
      </c>
      <c r="H46" s="15">
        <v>0</v>
      </c>
      <c r="I46" s="15">
        <v>0</v>
      </c>
      <c r="J46" s="15">
        <v>0</v>
      </c>
      <c r="K46" s="15">
        <v>0</v>
      </c>
      <c r="L46" s="15">
        <v>15</v>
      </c>
    </row>
    <row r="47" spans="2:12" ht="20.100000000000001" customHeight="1" thickBot="1" x14ac:dyDescent="0.25">
      <c r="B47" s="4" t="s">
        <v>265</v>
      </c>
      <c r="C47" s="15">
        <v>6</v>
      </c>
      <c r="D47" s="15">
        <v>1</v>
      </c>
      <c r="E47" s="15">
        <v>5</v>
      </c>
      <c r="F47" s="15">
        <v>1</v>
      </c>
      <c r="G47" s="15">
        <f t="shared" si="0"/>
        <v>13</v>
      </c>
      <c r="H47" s="15">
        <v>0</v>
      </c>
      <c r="I47" s="15">
        <v>0</v>
      </c>
      <c r="J47" s="15">
        <v>0</v>
      </c>
      <c r="K47" s="15">
        <v>0</v>
      </c>
      <c r="L47" s="15">
        <v>13</v>
      </c>
    </row>
    <row r="48" spans="2:12" ht="20.100000000000001" customHeight="1" thickBot="1" x14ac:dyDescent="0.25">
      <c r="B48" s="4" t="s">
        <v>171</v>
      </c>
      <c r="C48" s="15">
        <v>27</v>
      </c>
      <c r="D48" s="15">
        <v>15</v>
      </c>
      <c r="E48" s="15">
        <v>80</v>
      </c>
      <c r="F48" s="15">
        <v>74</v>
      </c>
      <c r="G48" s="15">
        <f t="shared" si="0"/>
        <v>196</v>
      </c>
      <c r="H48" s="15">
        <v>0</v>
      </c>
      <c r="I48" s="15">
        <v>0</v>
      </c>
      <c r="J48" s="15">
        <v>0</v>
      </c>
      <c r="K48" s="15">
        <v>0</v>
      </c>
      <c r="L48" s="15">
        <v>196</v>
      </c>
    </row>
    <row r="49" spans="2:12" ht="20.100000000000001" customHeight="1" thickBot="1" x14ac:dyDescent="0.25">
      <c r="B49" s="4" t="s">
        <v>266</v>
      </c>
      <c r="C49" s="15">
        <v>4</v>
      </c>
      <c r="D49" s="15">
        <v>1</v>
      </c>
      <c r="E49" s="15">
        <v>6</v>
      </c>
      <c r="F49" s="15">
        <v>7</v>
      </c>
      <c r="G49" s="15">
        <f t="shared" si="0"/>
        <v>18</v>
      </c>
      <c r="H49" s="15">
        <v>0</v>
      </c>
      <c r="I49" s="15">
        <v>0</v>
      </c>
      <c r="J49" s="15">
        <v>0</v>
      </c>
      <c r="K49" s="15">
        <v>0</v>
      </c>
      <c r="L49" s="15">
        <v>18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1</v>
      </c>
      <c r="F50" s="15">
        <v>3</v>
      </c>
      <c r="G50" s="15">
        <f t="shared" si="0"/>
        <v>4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</row>
    <row r="51" spans="2:12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3</v>
      </c>
      <c r="F51" s="15">
        <v>4</v>
      </c>
      <c r="G51" s="15">
        <f t="shared" si="0"/>
        <v>7</v>
      </c>
      <c r="H51" s="15">
        <v>0</v>
      </c>
      <c r="I51" s="15">
        <v>0</v>
      </c>
      <c r="J51" s="15">
        <v>0</v>
      </c>
      <c r="K51" s="15">
        <v>0</v>
      </c>
      <c r="L51" s="15">
        <v>7</v>
      </c>
    </row>
    <row r="52" spans="2:12" ht="20.100000000000001" customHeight="1" thickBot="1" x14ac:dyDescent="0.25">
      <c r="B52" s="4" t="s">
        <v>269</v>
      </c>
      <c r="C52" s="15">
        <v>7</v>
      </c>
      <c r="D52" s="15">
        <v>0</v>
      </c>
      <c r="E52" s="15">
        <v>0</v>
      </c>
      <c r="F52" s="15">
        <v>14</v>
      </c>
      <c r="G52" s="15">
        <f t="shared" si="0"/>
        <v>21</v>
      </c>
      <c r="H52" s="15">
        <v>0</v>
      </c>
      <c r="I52" s="15">
        <v>0</v>
      </c>
      <c r="J52" s="15">
        <v>0</v>
      </c>
      <c r="K52" s="15">
        <v>0</v>
      </c>
      <c r="L52" s="15">
        <v>21</v>
      </c>
    </row>
    <row r="53" spans="2:12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f t="shared" si="0"/>
        <v>1</v>
      </c>
      <c r="H53" s="15">
        <v>0</v>
      </c>
      <c r="I53" s="15">
        <v>0</v>
      </c>
      <c r="J53" s="15">
        <v>0</v>
      </c>
      <c r="K53" s="15">
        <v>0</v>
      </c>
      <c r="L53" s="15">
        <v>1</v>
      </c>
    </row>
    <row r="54" spans="2:12" ht="20.100000000000001" customHeight="1" thickBot="1" x14ac:dyDescent="0.25">
      <c r="B54" s="4" t="s">
        <v>271</v>
      </c>
      <c r="C54" s="15">
        <v>3</v>
      </c>
      <c r="D54" s="15">
        <v>2</v>
      </c>
      <c r="E54" s="15">
        <v>2</v>
      </c>
      <c r="F54" s="15">
        <v>1</v>
      </c>
      <c r="G54" s="15">
        <f t="shared" si="0"/>
        <v>8</v>
      </c>
      <c r="H54" s="15">
        <v>0</v>
      </c>
      <c r="I54" s="15">
        <v>0</v>
      </c>
      <c r="J54" s="15">
        <v>0</v>
      </c>
      <c r="K54" s="15">
        <v>0</v>
      </c>
      <c r="L54" s="15">
        <v>8</v>
      </c>
    </row>
    <row r="55" spans="2:12" ht="20.100000000000001" customHeight="1" thickBot="1" x14ac:dyDescent="0.25">
      <c r="B55" s="4" t="s">
        <v>272</v>
      </c>
      <c r="C55" s="15">
        <v>4</v>
      </c>
      <c r="D55" s="15">
        <v>0</v>
      </c>
      <c r="E55" s="15">
        <v>3</v>
      </c>
      <c r="F55" s="15">
        <v>0</v>
      </c>
      <c r="G55" s="15">
        <f t="shared" si="0"/>
        <v>7</v>
      </c>
      <c r="H55" s="15">
        <v>0</v>
      </c>
      <c r="I55" s="15">
        <v>0</v>
      </c>
      <c r="J55" s="15">
        <v>0</v>
      </c>
      <c r="K55" s="15">
        <v>0</v>
      </c>
      <c r="L55" s="15">
        <v>7</v>
      </c>
    </row>
    <row r="56" spans="2:12" ht="20.100000000000001" customHeight="1" thickBot="1" x14ac:dyDescent="0.25">
      <c r="B56" s="4" t="s">
        <v>172</v>
      </c>
      <c r="C56" s="15">
        <v>4</v>
      </c>
      <c r="D56" s="15">
        <v>0</v>
      </c>
      <c r="E56" s="15">
        <v>0</v>
      </c>
      <c r="F56" s="15">
        <v>100</v>
      </c>
      <c r="G56" s="15">
        <f t="shared" si="0"/>
        <v>104</v>
      </c>
      <c r="H56" s="15">
        <v>0</v>
      </c>
      <c r="I56" s="15">
        <v>0</v>
      </c>
      <c r="J56" s="15">
        <v>0</v>
      </c>
      <c r="K56" s="15">
        <v>0</v>
      </c>
      <c r="L56" s="15">
        <v>104</v>
      </c>
    </row>
    <row r="57" spans="2:12" ht="20.100000000000001" customHeight="1" thickBot="1" x14ac:dyDescent="0.25">
      <c r="B57" s="4" t="s">
        <v>273</v>
      </c>
      <c r="C57" s="15">
        <v>2</v>
      </c>
      <c r="D57" s="15">
        <v>2</v>
      </c>
      <c r="E57" s="15">
        <v>5</v>
      </c>
      <c r="F57" s="15">
        <v>10</v>
      </c>
      <c r="G57" s="15">
        <f t="shared" si="0"/>
        <v>19</v>
      </c>
      <c r="H57" s="15">
        <v>0</v>
      </c>
      <c r="I57" s="15">
        <v>0</v>
      </c>
      <c r="J57" s="15">
        <v>0</v>
      </c>
      <c r="K57" s="15">
        <v>0</v>
      </c>
      <c r="L57" s="15">
        <v>19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2</v>
      </c>
      <c r="E58" s="15">
        <v>2</v>
      </c>
      <c r="F58" s="15">
        <v>1</v>
      </c>
      <c r="G58" s="15">
        <f t="shared" si="0"/>
        <v>5</v>
      </c>
      <c r="H58" s="15">
        <v>0</v>
      </c>
      <c r="I58" s="15">
        <v>0</v>
      </c>
      <c r="J58" s="15">
        <v>0</v>
      </c>
      <c r="K58" s="15">
        <v>0</v>
      </c>
      <c r="L58" s="15">
        <v>5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0</v>
      </c>
      <c r="F59" s="15">
        <v>48</v>
      </c>
      <c r="G59" s="15">
        <f t="shared" si="0"/>
        <v>48</v>
      </c>
      <c r="H59" s="15">
        <v>0</v>
      </c>
      <c r="I59" s="15">
        <v>0</v>
      </c>
      <c r="J59" s="15">
        <v>0</v>
      </c>
      <c r="K59" s="15">
        <v>0</v>
      </c>
      <c r="L59" s="15">
        <v>48</v>
      </c>
    </row>
    <row r="60" spans="2:12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4</v>
      </c>
      <c r="F60" s="15">
        <v>2</v>
      </c>
      <c r="G60" s="15">
        <f t="shared" si="0"/>
        <v>6</v>
      </c>
      <c r="H60" s="15">
        <v>0</v>
      </c>
      <c r="I60" s="15">
        <v>0</v>
      </c>
      <c r="J60" s="15">
        <v>0</v>
      </c>
      <c r="K60" s="15">
        <v>0</v>
      </c>
      <c r="L60" s="15">
        <v>6</v>
      </c>
    </row>
    <row r="61" spans="2:12" ht="20.100000000000001" customHeight="1" thickBot="1" x14ac:dyDescent="0.25">
      <c r="B61" s="4" t="s">
        <v>173</v>
      </c>
      <c r="C61" s="15">
        <v>5</v>
      </c>
      <c r="D61" s="15">
        <v>0</v>
      </c>
      <c r="E61" s="15">
        <v>4</v>
      </c>
      <c r="F61" s="15">
        <v>25</v>
      </c>
      <c r="G61" s="15">
        <f t="shared" si="0"/>
        <v>34</v>
      </c>
      <c r="H61" s="15">
        <v>0</v>
      </c>
      <c r="I61" s="15">
        <v>0</v>
      </c>
      <c r="J61" s="15">
        <v>0</v>
      </c>
      <c r="K61" s="15">
        <v>0</v>
      </c>
      <c r="L61" s="15">
        <v>34</v>
      </c>
    </row>
    <row r="62" spans="2:12" ht="20.100000000000001" customHeight="1" thickBot="1" x14ac:dyDescent="0.25">
      <c r="B62" s="4" t="s">
        <v>277</v>
      </c>
      <c r="C62" s="15">
        <v>1</v>
      </c>
      <c r="D62" s="15">
        <v>3</v>
      </c>
      <c r="E62" s="15">
        <v>2</v>
      </c>
      <c r="F62" s="15">
        <v>2</v>
      </c>
      <c r="G62" s="15">
        <f t="shared" si="0"/>
        <v>8</v>
      </c>
      <c r="H62" s="15">
        <v>0</v>
      </c>
      <c r="I62" s="15">
        <v>0</v>
      </c>
      <c r="J62" s="15">
        <v>0</v>
      </c>
      <c r="K62" s="15">
        <v>0</v>
      </c>
      <c r="L62" s="15">
        <v>8</v>
      </c>
    </row>
    <row r="63" spans="2:12" ht="20.100000000000001" customHeight="1" thickBot="1" x14ac:dyDescent="0.25">
      <c r="B63" s="4" t="s">
        <v>278</v>
      </c>
      <c r="C63" s="15">
        <v>5</v>
      </c>
      <c r="D63" s="15">
        <v>5</v>
      </c>
      <c r="E63" s="15">
        <v>0</v>
      </c>
      <c r="F63" s="15">
        <v>8</v>
      </c>
      <c r="G63" s="15">
        <f t="shared" si="0"/>
        <v>18</v>
      </c>
      <c r="H63" s="15">
        <v>0</v>
      </c>
      <c r="I63" s="15">
        <v>0</v>
      </c>
      <c r="J63" s="15">
        <v>0</v>
      </c>
      <c r="K63" s="15">
        <v>0</v>
      </c>
      <c r="L63" s="15">
        <v>18</v>
      </c>
    </row>
    <row r="64" spans="2:12" ht="20.100000000000001" customHeight="1" thickBot="1" x14ac:dyDescent="0.25">
      <c r="B64" s="4" t="s">
        <v>279</v>
      </c>
      <c r="C64" s="15">
        <v>2</v>
      </c>
      <c r="D64" s="15">
        <v>0</v>
      </c>
      <c r="E64" s="15">
        <v>6</v>
      </c>
      <c r="F64" s="15">
        <v>11</v>
      </c>
      <c r="G64" s="15">
        <f t="shared" si="0"/>
        <v>19</v>
      </c>
      <c r="H64" s="15">
        <v>0</v>
      </c>
      <c r="I64" s="15">
        <v>0</v>
      </c>
      <c r="J64" s="15">
        <v>0</v>
      </c>
      <c r="K64" s="15">
        <v>0</v>
      </c>
      <c r="L64" s="15">
        <v>19</v>
      </c>
    </row>
    <row r="65" spans="2:12" ht="20.100000000000001" customHeight="1" thickBot="1" x14ac:dyDescent="0.25">
      <c r="B65" s="4" t="s">
        <v>280</v>
      </c>
      <c r="C65" s="15">
        <v>2</v>
      </c>
      <c r="D65" s="15">
        <v>0</v>
      </c>
      <c r="E65" s="15">
        <v>3</v>
      </c>
      <c r="F65" s="15">
        <v>0</v>
      </c>
      <c r="G65" s="15">
        <f t="shared" si="0"/>
        <v>5</v>
      </c>
      <c r="H65" s="15">
        <v>0</v>
      </c>
      <c r="I65" s="15">
        <v>0</v>
      </c>
      <c r="J65" s="15">
        <v>0</v>
      </c>
      <c r="K65" s="15">
        <v>0</v>
      </c>
      <c r="L65" s="15">
        <v>5</v>
      </c>
    </row>
    <row r="66" spans="2:12" ht="20.100000000000001" customHeight="1" thickBot="1" x14ac:dyDescent="0.25">
      <c r="B66" s="4" t="s">
        <v>281</v>
      </c>
      <c r="C66" s="15">
        <v>1</v>
      </c>
      <c r="D66" s="15">
        <v>5</v>
      </c>
      <c r="E66" s="15">
        <v>2</v>
      </c>
      <c r="F66" s="15">
        <v>0</v>
      </c>
      <c r="G66" s="15">
        <f t="shared" si="0"/>
        <v>8</v>
      </c>
      <c r="H66" s="15">
        <v>0</v>
      </c>
      <c r="I66" s="15">
        <v>0</v>
      </c>
      <c r="J66" s="15">
        <v>0</v>
      </c>
      <c r="K66" s="15">
        <v>0</v>
      </c>
      <c r="L66" s="15">
        <v>8</v>
      </c>
    </row>
    <row r="67" spans="2:12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1</v>
      </c>
      <c r="F67" s="15">
        <v>2</v>
      </c>
      <c r="G67" s="15">
        <f t="shared" si="0"/>
        <v>7</v>
      </c>
      <c r="H67" s="15">
        <v>0</v>
      </c>
      <c r="I67" s="15">
        <v>0</v>
      </c>
      <c r="J67" s="15">
        <v>0</v>
      </c>
      <c r="K67" s="15">
        <v>0</v>
      </c>
      <c r="L67" s="15">
        <v>7</v>
      </c>
    </row>
    <row r="68" spans="2:12" ht="20.100000000000001" customHeight="1" thickBot="1" x14ac:dyDescent="0.25">
      <c r="B68" s="4" t="s">
        <v>283</v>
      </c>
      <c r="C68" s="15">
        <v>0</v>
      </c>
      <c r="D68" s="15">
        <v>1</v>
      </c>
      <c r="E68" s="15">
        <v>2</v>
      </c>
      <c r="F68" s="15">
        <v>3</v>
      </c>
      <c r="G68" s="15">
        <f t="shared" si="0"/>
        <v>6</v>
      </c>
      <c r="H68" s="15">
        <v>0</v>
      </c>
      <c r="I68" s="15">
        <v>0</v>
      </c>
      <c r="J68" s="15">
        <v>0</v>
      </c>
      <c r="K68" s="15">
        <v>0</v>
      </c>
      <c r="L68" s="15">
        <v>6</v>
      </c>
    </row>
    <row r="69" spans="2:12" ht="20.100000000000001" customHeight="1" thickBot="1" x14ac:dyDescent="0.25">
      <c r="B69" s="4" t="s">
        <v>284</v>
      </c>
      <c r="C69" s="15">
        <v>4</v>
      </c>
      <c r="D69" s="15">
        <v>10</v>
      </c>
      <c r="E69" s="15">
        <v>5</v>
      </c>
      <c r="F69" s="15">
        <v>2</v>
      </c>
      <c r="G69" s="15">
        <f t="shared" si="0"/>
        <v>21</v>
      </c>
      <c r="H69" s="15">
        <v>0</v>
      </c>
      <c r="I69" s="15">
        <v>0</v>
      </c>
      <c r="J69" s="15">
        <v>0</v>
      </c>
      <c r="K69" s="15">
        <v>0</v>
      </c>
      <c r="L69" s="15">
        <v>21</v>
      </c>
    </row>
    <row r="70" spans="2:12" ht="20.100000000000001" customHeight="1" thickBot="1" x14ac:dyDescent="0.25">
      <c r="B70" s="4" t="s">
        <v>285</v>
      </c>
      <c r="C70" s="15">
        <v>3</v>
      </c>
      <c r="D70" s="15">
        <v>2</v>
      </c>
      <c r="E70" s="15">
        <v>4</v>
      </c>
      <c r="F70" s="15">
        <v>6</v>
      </c>
      <c r="G70" s="15">
        <f t="shared" si="0"/>
        <v>15</v>
      </c>
      <c r="H70" s="15">
        <v>0</v>
      </c>
      <c r="I70" s="15">
        <v>0</v>
      </c>
      <c r="J70" s="15">
        <v>0</v>
      </c>
      <c r="K70" s="15">
        <v>0</v>
      </c>
      <c r="L70" s="15">
        <v>15</v>
      </c>
    </row>
    <row r="71" spans="2:12" ht="20.100000000000001" customHeight="1" thickBot="1" x14ac:dyDescent="0.25">
      <c r="B71" s="4" t="s">
        <v>286</v>
      </c>
      <c r="C71" s="15">
        <v>4</v>
      </c>
      <c r="D71" s="15">
        <v>4</v>
      </c>
      <c r="E71" s="15">
        <v>3</v>
      </c>
      <c r="F71" s="15">
        <v>5</v>
      </c>
      <c r="G71" s="15">
        <f t="shared" si="0"/>
        <v>16</v>
      </c>
      <c r="H71" s="15">
        <v>2</v>
      </c>
      <c r="I71" s="15">
        <v>0</v>
      </c>
      <c r="J71" s="15">
        <v>0</v>
      </c>
      <c r="K71" s="15">
        <v>0</v>
      </c>
      <c r="L71" s="15">
        <v>18</v>
      </c>
    </row>
    <row r="72" spans="2:12" ht="20.100000000000001" customHeight="1" thickBot="1" x14ac:dyDescent="0.25">
      <c r="B72" s="4" t="s">
        <v>638</v>
      </c>
      <c r="C72" s="15">
        <v>0</v>
      </c>
      <c r="D72" s="15">
        <v>5</v>
      </c>
      <c r="E72" s="15">
        <v>6</v>
      </c>
      <c r="F72" s="15">
        <v>15</v>
      </c>
      <c r="G72" s="15">
        <f t="shared" si="0"/>
        <v>26</v>
      </c>
      <c r="H72" s="15">
        <v>0</v>
      </c>
      <c r="I72" s="15">
        <v>0</v>
      </c>
      <c r="J72" s="15">
        <v>0</v>
      </c>
      <c r="K72" s="15">
        <v>0</v>
      </c>
      <c r="L72" s="15">
        <v>26</v>
      </c>
    </row>
    <row r="73" spans="2:12" ht="20.100000000000001" customHeight="1" thickBot="1" x14ac:dyDescent="0.25">
      <c r="B73" s="4" t="s">
        <v>174</v>
      </c>
      <c r="C73" s="15">
        <v>8</v>
      </c>
      <c r="D73" s="15">
        <v>5</v>
      </c>
      <c r="E73" s="15">
        <v>51</v>
      </c>
      <c r="F73" s="15">
        <v>41</v>
      </c>
      <c r="G73" s="15">
        <f t="shared" si="0"/>
        <v>105</v>
      </c>
      <c r="H73" s="15">
        <v>0</v>
      </c>
      <c r="I73" s="15">
        <v>0</v>
      </c>
      <c r="J73" s="15">
        <v>0</v>
      </c>
      <c r="K73" s="15">
        <v>0</v>
      </c>
      <c r="L73" s="15">
        <v>105</v>
      </c>
    </row>
    <row r="74" spans="2:12" ht="20.100000000000001" customHeight="1" thickBot="1" x14ac:dyDescent="0.25">
      <c r="B74" s="4" t="s">
        <v>287</v>
      </c>
      <c r="C74" s="15">
        <v>3</v>
      </c>
      <c r="D74" s="15">
        <v>5</v>
      </c>
      <c r="E74" s="15">
        <v>2</v>
      </c>
      <c r="F74" s="15">
        <v>9</v>
      </c>
      <c r="G74" s="15">
        <f t="shared" si="0"/>
        <v>19</v>
      </c>
      <c r="H74" s="15">
        <v>0</v>
      </c>
      <c r="I74" s="15">
        <v>0</v>
      </c>
      <c r="J74" s="15">
        <v>0</v>
      </c>
      <c r="K74" s="15">
        <v>0</v>
      </c>
      <c r="L74" s="15">
        <v>19</v>
      </c>
    </row>
    <row r="75" spans="2:12" ht="20.100000000000001" customHeight="1" thickBot="1" x14ac:dyDescent="0.25">
      <c r="B75" s="4" t="s">
        <v>288</v>
      </c>
      <c r="C75" s="15">
        <v>18</v>
      </c>
      <c r="D75" s="15">
        <v>0</v>
      </c>
      <c r="E75" s="15">
        <v>31</v>
      </c>
      <c r="F75" s="15">
        <v>19</v>
      </c>
      <c r="G75" s="15">
        <f t="shared" si="0"/>
        <v>68</v>
      </c>
      <c r="H75" s="15">
        <v>0</v>
      </c>
      <c r="I75" s="15">
        <v>0</v>
      </c>
      <c r="J75" s="15">
        <v>0</v>
      </c>
      <c r="K75" s="15">
        <v>0</v>
      </c>
      <c r="L75" s="15">
        <v>68</v>
      </c>
    </row>
    <row r="76" spans="2:12" ht="20.100000000000001" customHeight="1" thickBot="1" x14ac:dyDescent="0.25">
      <c r="B76" s="4" t="s">
        <v>289</v>
      </c>
      <c r="C76" s="15">
        <v>5</v>
      </c>
      <c r="D76" s="15">
        <v>0</v>
      </c>
      <c r="E76" s="15">
        <v>28</v>
      </c>
      <c r="F76" s="15">
        <v>7</v>
      </c>
      <c r="G76" s="15">
        <f t="shared" ref="G76:G139" si="1">SUM(C76:F76)</f>
        <v>40</v>
      </c>
      <c r="H76" s="15">
        <v>0</v>
      </c>
      <c r="I76" s="15">
        <v>0</v>
      </c>
      <c r="J76" s="15">
        <v>0</v>
      </c>
      <c r="K76" s="15">
        <v>0</v>
      </c>
      <c r="L76" s="15">
        <v>40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1</v>
      </c>
      <c r="E77" s="15">
        <v>4</v>
      </c>
      <c r="F77" s="15">
        <v>3</v>
      </c>
      <c r="G77" s="15">
        <f t="shared" si="1"/>
        <v>9</v>
      </c>
      <c r="H77" s="15">
        <v>0</v>
      </c>
      <c r="I77" s="15">
        <v>0</v>
      </c>
      <c r="J77" s="15">
        <v>0</v>
      </c>
      <c r="K77" s="15">
        <v>0</v>
      </c>
      <c r="L77" s="15">
        <v>9</v>
      </c>
    </row>
    <row r="78" spans="2:12" ht="20.100000000000001" customHeight="1" thickBot="1" x14ac:dyDescent="0.25">
      <c r="B78" s="4" t="s">
        <v>291</v>
      </c>
      <c r="C78" s="15">
        <v>4</v>
      </c>
      <c r="D78" s="15">
        <v>0</v>
      </c>
      <c r="E78" s="15">
        <v>2</v>
      </c>
      <c r="F78" s="15">
        <v>4</v>
      </c>
      <c r="G78" s="15">
        <f t="shared" si="1"/>
        <v>10</v>
      </c>
      <c r="H78" s="15">
        <v>0</v>
      </c>
      <c r="I78" s="15">
        <v>0</v>
      </c>
      <c r="J78" s="15">
        <v>0</v>
      </c>
      <c r="K78" s="15">
        <v>0</v>
      </c>
      <c r="L78" s="15">
        <v>10</v>
      </c>
    </row>
    <row r="79" spans="2:12" ht="20.100000000000001" customHeight="1" thickBot="1" x14ac:dyDescent="0.25">
      <c r="B79" s="4" t="s">
        <v>292</v>
      </c>
      <c r="C79" s="15">
        <v>0</v>
      </c>
      <c r="D79" s="15">
        <v>2</v>
      </c>
      <c r="E79" s="15">
        <v>2</v>
      </c>
      <c r="F79" s="15">
        <v>4</v>
      </c>
      <c r="G79" s="15">
        <f t="shared" si="1"/>
        <v>8</v>
      </c>
      <c r="H79" s="15">
        <v>0</v>
      </c>
      <c r="I79" s="15">
        <v>0</v>
      </c>
      <c r="J79" s="15">
        <v>0</v>
      </c>
      <c r="K79" s="15">
        <v>0</v>
      </c>
      <c r="L79" s="15">
        <v>8</v>
      </c>
    </row>
    <row r="80" spans="2:12" ht="20.100000000000001" customHeight="1" thickBot="1" x14ac:dyDescent="0.25">
      <c r="B80" s="4" t="s">
        <v>293</v>
      </c>
      <c r="C80" s="15">
        <v>10</v>
      </c>
      <c r="D80" s="15">
        <v>19</v>
      </c>
      <c r="E80" s="15">
        <v>0</v>
      </c>
      <c r="F80" s="15">
        <v>0</v>
      </c>
      <c r="G80" s="15">
        <f t="shared" si="1"/>
        <v>29</v>
      </c>
      <c r="H80" s="15">
        <v>0</v>
      </c>
      <c r="I80" s="15">
        <v>0</v>
      </c>
      <c r="J80" s="15">
        <v>0</v>
      </c>
      <c r="K80" s="15">
        <v>0</v>
      </c>
      <c r="L80" s="15">
        <v>29</v>
      </c>
    </row>
    <row r="81" spans="2:12" ht="20.100000000000001" customHeight="1" thickBot="1" x14ac:dyDescent="0.25">
      <c r="B81" s="4" t="s">
        <v>294</v>
      </c>
      <c r="C81" s="15">
        <v>0</v>
      </c>
      <c r="D81" s="15">
        <v>3</v>
      </c>
      <c r="E81" s="15">
        <v>0</v>
      </c>
      <c r="F81" s="15">
        <v>3</v>
      </c>
      <c r="G81" s="15">
        <f t="shared" si="1"/>
        <v>6</v>
      </c>
      <c r="H81" s="15">
        <v>0</v>
      </c>
      <c r="I81" s="15">
        <v>0</v>
      </c>
      <c r="J81" s="15">
        <v>0</v>
      </c>
      <c r="K81" s="15">
        <v>0</v>
      </c>
      <c r="L81" s="15">
        <v>6</v>
      </c>
    </row>
    <row r="82" spans="2:12" ht="20.100000000000001" customHeight="1" thickBot="1" x14ac:dyDescent="0.25">
      <c r="B82" s="4" t="s">
        <v>295</v>
      </c>
      <c r="C82" s="15">
        <v>15</v>
      </c>
      <c r="D82" s="15">
        <v>0</v>
      </c>
      <c r="E82" s="15">
        <v>0</v>
      </c>
      <c r="F82" s="15">
        <v>28</v>
      </c>
      <c r="G82" s="15">
        <f t="shared" si="1"/>
        <v>43</v>
      </c>
      <c r="H82" s="15">
        <v>0</v>
      </c>
      <c r="I82" s="15">
        <v>0</v>
      </c>
      <c r="J82" s="15">
        <v>0</v>
      </c>
      <c r="K82" s="15">
        <v>0</v>
      </c>
      <c r="L82" s="15">
        <v>43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3</v>
      </c>
      <c r="E83" s="15">
        <v>0</v>
      </c>
      <c r="F83" s="15">
        <v>0</v>
      </c>
      <c r="G83" s="15">
        <f t="shared" si="1"/>
        <v>3</v>
      </c>
      <c r="H83" s="15">
        <v>0</v>
      </c>
      <c r="I83" s="15">
        <v>0</v>
      </c>
      <c r="J83" s="15">
        <v>0</v>
      </c>
      <c r="K83" s="15">
        <v>0</v>
      </c>
      <c r="L83" s="15">
        <v>3</v>
      </c>
    </row>
    <row r="84" spans="2:12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1</v>
      </c>
      <c r="F84" s="15">
        <v>6</v>
      </c>
      <c r="G84" s="15">
        <f t="shared" si="1"/>
        <v>8</v>
      </c>
      <c r="H84" s="15">
        <v>0</v>
      </c>
      <c r="I84" s="15">
        <v>0</v>
      </c>
      <c r="J84" s="15">
        <v>0</v>
      </c>
      <c r="K84" s="15">
        <v>0</v>
      </c>
      <c r="L84" s="15">
        <v>8</v>
      </c>
    </row>
    <row r="85" spans="2:12" ht="20.100000000000001" customHeight="1" thickBot="1" x14ac:dyDescent="0.25">
      <c r="B85" s="4" t="s">
        <v>298</v>
      </c>
      <c r="C85" s="15">
        <v>8</v>
      </c>
      <c r="D85" s="15">
        <v>4</v>
      </c>
      <c r="E85" s="15">
        <v>11</v>
      </c>
      <c r="F85" s="15">
        <v>12</v>
      </c>
      <c r="G85" s="15">
        <f t="shared" si="1"/>
        <v>35</v>
      </c>
      <c r="H85" s="15">
        <v>0</v>
      </c>
      <c r="I85" s="15">
        <v>0</v>
      </c>
      <c r="J85" s="15">
        <v>0</v>
      </c>
      <c r="K85" s="15">
        <v>0</v>
      </c>
      <c r="L85" s="15">
        <v>35</v>
      </c>
    </row>
    <row r="86" spans="2:12" ht="20.100000000000001" customHeight="1" thickBot="1" x14ac:dyDescent="0.25">
      <c r="B86" s="4" t="s">
        <v>299</v>
      </c>
      <c r="C86" s="15">
        <v>0</v>
      </c>
      <c r="D86" s="15">
        <v>2</v>
      </c>
      <c r="E86" s="15">
        <v>4</v>
      </c>
      <c r="F86" s="15">
        <v>18</v>
      </c>
      <c r="G86" s="15">
        <f t="shared" si="1"/>
        <v>24</v>
      </c>
      <c r="H86" s="15">
        <v>0</v>
      </c>
      <c r="I86" s="15">
        <v>0</v>
      </c>
      <c r="J86" s="15">
        <v>0</v>
      </c>
      <c r="K86" s="15">
        <v>0</v>
      </c>
      <c r="L86" s="15">
        <v>24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11</v>
      </c>
      <c r="F87" s="15">
        <v>0</v>
      </c>
      <c r="G87" s="15">
        <f t="shared" si="1"/>
        <v>11</v>
      </c>
      <c r="H87" s="15">
        <v>0</v>
      </c>
      <c r="I87" s="15">
        <v>0</v>
      </c>
      <c r="J87" s="15">
        <v>0</v>
      </c>
      <c r="K87" s="15">
        <v>0</v>
      </c>
      <c r="L87" s="15">
        <v>11</v>
      </c>
    </row>
    <row r="88" spans="2:12" ht="20.100000000000001" customHeight="1" thickBot="1" x14ac:dyDescent="0.25">
      <c r="B88" s="4" t="s">
        <v>175</v>
      </c>
      <c r="C88" s="15">
        <v>48</v>
      </c>
      <c r="D88" s="15">
        <v>21</v>
      </c>
      <c r="E88" s="15">
        <v>86</v>
      </c>
      <c r="F88" s="15">
        <v>121</v>
      </c>
      <c r="G88" s="15">
        <f t="shared" si="1"/>
        <v>276</v>
      </c>
      <c r="H88" s="15">
        <v>0</v>
      </c>
      <c r="I88" s="15">
        <v>0</v>
      </c>
      <c r="J88" s="15">
        <v>0</v>
      </c>
      <c r="K88" s="15">
        <v>0</v>
      </c>
      <c r="L88" s="15">
        <v>276</v>
      </c>
    </row>
    <row r="89" spans="2:12" ht="20.100000000000001" customHeight="1" thickBot="1" x14ac:dyDescent="0.25">
      <c r="B89" s="4" t="s">
        <v>301</v>
      </c>
      <c r="C89" s="15">
        <v>1</v>
      </c>
      <c r="D89" s="15">
        <v>3</v>
      </c>
      <c r="E89" s="15">
        <v>3</v>
      </c>
      <c r="F89" s="15">
        <v>4</v>
      </c>
      <c r="G89" s="15">
        <f t="shared" si="1"/>
        <v>11</v>
      </c>
      <c r="H89" s="15">
        <v>0</v>
      </c>
      <c r="I89" s="15">
        <v>0</v>
      </c>
      <c r="J89" s="15">
        <v>0</v>
      </c>
      <c r="K89" s="15">
        <v>0</v>
      </c>
      <c r="L89" s="15">
        <v>11</v>
      </c>
    </row>
    <row r="90" spans="2:12" ht="20.100000000000001" customHeight="1" thickBot="1" x14ac:dyDescent="0.25">
      <c r="B90" s="4" t="s">
        <v>302</v>
      </c>
      <c r="C90" s="15">
        <v>2</v>
      </c>
      <c r="D90" s="15">
        <v>1</v>
      </c>
      <c r="E90" s="15">
        <v>0</v>
      </c>
      <c r="F90" s="15">
        <v>6</v>
      </c>
      <c r="G90" s="15">
        <f t="shared" si="1"/>
        <v>9</v>
      </c>
      <c r="H90" s="15">
        <v>0</v>
      </c>
      <c r="I90" s="15">
        <v>0</v>
      </c>
      <c r="J90" s="15">
        <v>0</v>
      </c>
      <c r="K90" s="15">
        <v>0</v>
      </c>
      <c r="L90" s="15">
        <v>9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22</v>
      </c>
      <c r="G91" s="15">
        <f t="shared" si="1"/>
        <v>22</v>
      </c>
      <c r="H91" s="15">
        <v>0</v>
      </c>
      <c r="I91" s="15">
        <v>0</v>
      </c>
      <c r="J91" s="15">
        <v>0</v>
      </c>
      <c r="K91" s="15">
        <v>0</v>
      </c>
      <c r="L91" s="15">
        <v>22</v>
      </c>
    </row>
    <row r="92" spans="2:12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1</v>
      </c>
      <c r="F92" s="15">
        <v>6</v>
      </c>
      <c r="G92" s="15">
        <f t="shared" si="1"/>
        <v>7</v>
      </c>
      <c r="H92" s="15">
        <v>0</v>
      </c>
      <c r="I92" s="15">
        <v>0</v>
      </c>
      <c r="J92" s="15">
        <v>0</v>
      </c>
      <c r="K92" s="15">
        <v>0</v>
      </c>
      <c r="L92" s="15">
        <v>7</v>
      </c>
    </row>
    <row r="93" spans="2:12" ht="20.100000000000001" customHeight="1" thickBot="1" x14ac:dyDescent="0.25">
      <c r="B93" s="4" t="s">
        <v>305</v>
      </c>
      <c r="C93" s="15">
        <v>4</v>
      </c>
      <c r="D93" s="15">
        <v>10</v>
      </c>
      <c r="E93" s="15">
        <v>2</v>
      </c>
      <c r="F93" s="15">
        <v>8</v>
      </c>
      <c r="G93" s="15">
        <f t="shared" si="1"/>
        <v>24</v>
      </c>
      <c r="H93" s="15">
        <v>0</v>
      </c>
      <c r="I93" s="15">
        <v>0</v>
      </c>
      <c r="J93" s="15">
        <v>0</v>
      </c>
      <c r="K93" s="15">
        <v>0</v>
      </c>
      <c r="L93" s="15">
        <v>24</v>
      </c>
    </row>
    <row r="94" spans="2:12" ht="20.100000000000001" customHeight="1" thickBot="1" x14ac:dyDescent="0.25">
      <c r="B94" s="4" t="s">
        <v>306</v>
      </c>
      <c r="C94" s="15">
        <v>4</v>
      </c>
      <c r="D94" s="15">
        <v>1</v>
      </c>
      <c r="E94" s="15">
        <v>6</v>
      </c>
      <c r="F94" s="15">
        <v>5</v>
      </c>
      <c r="G94" s="15">
        <f t="shared" si="1"/>
        <v>16</v>
      </c>
      <c r="H94" s="15">
        <v>0</v>
      </c>
      <c r="I94" s="15">
        <v>0</v>
      </c>
      <c r="J94" s="15">
        <v>0</v>
      </c>
      <c r="K94" s="15">
        <v>0</v>
      </c>
      <c r="L94" s="15">
        <v>16</v>
      </c>
    </row>
    <row r="95" spans="2:12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1</v>
      </c>
      <c r="F95" s="15">
        <v>4</v>
      </c>
      <c r="G95" s="15">
        <f t="shared" si="1"/>
        <v>6</v>
      </c>
      <c r="H95" s="15">
        <v>0</v>
      </c>
      <c r="I95" s="15">
        <v>0</v>
      </c>
      <c r="J95" s="15">
        <v>0</v>
      </c>
      <c r="K95" s="15">
        <v>0</v>
      </c>
      <c r="L95" s="15">
        <v>6</v>
      </c>
    </row>
    <row r="96" spans="2:12" ht="20.100000000000001" customHeight="1" thickBot="1" x14ac:dyDescent="0.25">
      <c r="B96" s="4" t="s">
        <v>308</v>
      </c>
      <c r="C96" s="15">
        <v>4</v>
      </c>
      <c r="D96" s="15">
        <v>0</v>
      </c>
      <c r="E96" s="15">
        <v>6</v>
      </c>
      <c r="F96" s="15">
        <v>13</v>
      </c>
      <c r="G96" s="15">
        <f t="shared" si="1"/>
        <v>23</v>
      </c>
      <c r="H96" s="15">
        <v>0</v>
      </c>
      <c r="I96" s="15">
        <v>0</v>
      </c>
      <c r="J96" s="15">
        <v>0</v>
      </c>
      <c r="K96" s="15">
        <v>0</v>
      </c>
      <c r="L96" s="15">
        <v>23</v>
      </c>
    </row>
    <row r="97" spans="2:12" ht="20.100000000000001" customHeight="1" thickBot="1" x14ac:dyDescent="0.25">
      <c r="B97" s="4" t="s">
        <v>309</v>
      </c>
      <c r="C97" s="15">
        <v>0</v>
      </c>
      <c r="D97" s="15">
        <v>3</v>
      </c>
      <c r="E97" s="15">
        <v>0</v>
      </c>
      <c r="F97" s="15">
        <v>3</v>
      </c>
      <c r="G97" s="15">
        <f t="shared" si="1"/>
        <v>6</v>
      </c>
      <c r="H97" s="15">
        <v>0</v>
      </c>
      <c r="I97" s="15">
        <v>0</v>
      </c>
      <c r="J97" s="15">
        <v>0</v>
      </c>
      <c r="K97" s="15">
        <v>0</v>
      </c>
      <c r="L97" s="15">
        <v>6</v>
      </c>
    </row>
    <row r="98" spans="2:12" ht="20.100000000000001" customHeight="1" thickBot="1" x14ac:dyDescent="0.25">
      <c r="B98" s="4" t="s">
        <v>310</v>
      </c>
      <c r="C98" s="15">
        <v>1</v>
      </c>
      <c r="D98" s="15">
        <v>1</v>
      </c>
      <c r="E98" s="15">
        <v>2</v>
      </c>
      <c r="F98" s="15">
        <v>4</v>
      </c>
      <c r="G98" s="15">
        <f t="shared" si="1"/>
        <v>8</v>
      </c>
      <c r="H98" s="15">
        <v>0</v>
      </c>
      <c r="I98" s="15">
        <v>1</v>
      </c>
      <c r="J98" s="15">
        <v>0</v>
      </c>
      <c r="K98" s="15">
        <v>0</v>
      </c>
      <c r="L98" s="15">
        <v>9</v>
      </c>
    </row>
    <row r="99" spans="2:12" ht="20.100000000000001" customHeight="1" thickBot="1" x14ac:dyDescent="0.25">
      <c r="B99" s="4" t="s">
        <v>311</v>
      </c>
      <c r="C99" s="15">
        <v>2</v>
      </c>
      <c r="D99" s="15">
        <v>0</v>
      </c>
      <c r="E99" s="15">
        <v>0</v>
      </c>
      <c r="F99" s="15">
        <v>0</v>
      </c>
      <c r="G99" s="15">
        <f t="shared" si="1"/>
        <v>2</v>
      </c>
      <c r="H99" s="15">
        <v>0</v>
      </c>
      <c r="I99" s="15">
        <v>0</v>
      </c>
      <c r="J99" s="15">
        <v>0</v>
      </c>
      <c r="K99" s="15">
        <v>0</v>
      </c>
      <c r="L99" s="15">
        <v>2</v>
      </c>
    </row>
    <row r="100" spans="2:12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1</v>
      </c>
      <c r="F100" s="15">
        <v>2</v>
      </c>
      <c r="G100" s="15">
        <f t="shared" si="1"/>
        <v>3</v>
      </c>
      <c r="H100" s="15">
        <v>0</v>
      </c>
      <c r="I100" s="15">
        <v>0</v>
      </c>
      <c r="J100" s="15">
        <v>0</v>
      </c>
      <c r="K100" s="15">
        <v>0</v>
      </c>
      <c r="L100" s="15">
        <v>3</v>
      </c>
    </row>
    <row r="101" spans="2:12" ht="20.100000000000001" customHeight="1" thickBot="1" x14ac:dyDescent="0.25">
      <c r="B101" s="4" t="s">
        <v>176</v>
      </c>
      <c r="C101" s="15">
        <v>1</v>
      </c>
      <c r="D101" s="15">
        <v>1</v>
      </c>
      <c r="E101" s="15">
        <v>4</v>
      </c>
      <c r="F101" s="15">
        <v>5</v>
      </c>
      <c r="G101" s="15">
        <f t="shared" si="1"/>
        <v>11</v>
      </c>
      <c r="H101" s="15">
        <v>0</v>
      </c>
      <c r="I101" s="15">
        <v>0</v>
      </c>
      <c r="J101" s="15">
        <v>0</v>
      </c>
      <c r="K101" s="15">
        <v>0</v>
      </c>
      <c r="L101" s="15">
        <v>11</v>
      </c>
    </row>
    <row r="102" spans="2:12" ht="20.100000000000001" customHeight="1" thickBot="1" x14ac:dyDescent="0.25">
      <c r="B102" s="4" t="s">
        <v>313</v>
      </c>
      <c r="C102" s="15">
        <v>2</v>
      </c>
      <c r="D102" s="15">
        <v>0</v>
      </c>
      <c r="E102" s="15">
        <v>4</v>
      </c>
      <c r="F102" s="15">
        <v>6</v>
      </c>
      <c r="G102" s="15">
        <f t="shared" si="1"/>
        <v>12</v>
      </c>
      <c r="H102" s="15">
        <v>0</v>
      </c>
      <c r="I102" s="15">
        <v>0</v>
      </c>
      <c r="J102" s="15">
        <v>0</v>
      </c>
      <c r="K102" s="15">
        <v>0</v>
      </c>
      <c r="L102" s="15">
        <v>12</v>
      </c>
    </row>
    <row r="103" spans="2:12" ht="20.100000000000001" customHeight="1" thickBot="1" x14ac:dyDescent="0.25">
      <c r="B103" s="4" t="s">
        <v>314</v>
      </c>
      <c r="C103" s="15">
        <v>0</v>
      </c>
      <c r="D103" s="15">
        <v>1</v>
      </c>
      <c r="E103" s="15">
        <v>2</v>
      </c>
      <c r="F103" s="15">
        <v>8</v>
      </c>
      <c r="G103" s="15">
        <f t="shared" si="1"/>
        <v>11</v>
      </c>
      <c r="H103" s="15">
        <v>0</v>
      </c>
      <c r="I103" s="15">
        <v>0</v>
      </c>
      <c r="J103" s="15">
        <v>0</v>
      </c>
      <c r="K103" s="15">
        <v>0</v>
      </c>
      <c r="L103" s="15">
        <v>11</v>
      </c>
    </row>
    <row r="104" spans="2:12" ht="20.100000000000001" customHeight="1" thickBot="1" x14ac:dyDescent="0.25">
      <c r="B104" s="4" t="s">
        <v>315</v>
      </c>
      <c r="C104" s="15">
        <v>2</v>
      </c>
      <c r="D104" s="15">
        <v>3</v>
      </c>
      <c r="E104" s="15">
        <v>3</v>
      </c>
      <c r="F104" s="15">
        <v>5</v>
      </c>
      <c r="G104" s="15">
        <f t="shared" si="1"/>
        <v>13</v>
      </c>
      <c r="H104" s="15">
        <v>0</v>
      </c>
      <c r="I104" s="15">
        <v>0</v>
      </c>
      <c r="J104" s="15">
        <v>0</v>
      </c>
      <c r="K104" s="15">
        <v>0</v>
      </c>
      <c r="L104" s="15">
        <v>13</v>
      </c>
    </row>
    <row r="105" spans="2:12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1</v>
      </c>
      <c r="F105" s="15">
        <v>1</v>
      </c>
      <c r="G105" s="15">
        <f t="shared" si="1"/>
        <v>3</v>
      </c>
      <c r="H105" s="15">
        <v>0</v>
      </c>
      <c r="I105" s="15">
        <v>0</v>
      </c>
      <c r="J105" s="15">
        <v>0</v>
      </c>
      <c r="K105" s="15">
        <v>0</v>
      </c>
      <c r="L105" s="15">
        <v>3</v>
      </c>
    </row>
    <row r="106" spans="2:12" ht="20.100000000000001" customHeight="1" thickBot="1" x14ac:dyDescent="0.25">
      <c r="B106" s="4" t="s">
        <v>177</v>
      </c>
      <c r="C106" s="15">
        <v>2</v>
      </c>
      <c r="D106" s="15">
        <v>0</v>
      </c>
      <c r="E106" s="15">
        <v>1</v>
      </c>
      <c r="F106" s="15">
        <v>0</v>
      </c>
      <c r="G106" s="15">
        <f t="shared" si="1"/>
        <v>3</v>
      </c>
      <c r="H106" s="15">
        <v>0</v>
      </c>
      <c r="I106" s="15">
        <v>0</v>
      </c>
      <c r="J106" s="15">
        <v>0</v>
      </c>
      <c r="K106" s="15">
        <v>0</v>
      </c>
      <c r="L106" s="15">
        <v>3</v>
      </c>
    </row>
    <row r="107" spans="2:12" ht="20.100000000000001" customHeight="1" thickBot="1" x14ac:dyDescent="0.25">
      <c r="B107" s="4" t="s">
        <v>317</v>
      </c>
      <c r="C107" s="15">
        <v>2</v>
      </c>
      <c r="D107" s="15">
        <v>0</v>
      </c>
      <c r="E107" s="15">
        <v>4</v>
      </c>
      <c r="F107" s="15">
        <v>5</v>
      </c>
      <c r="G107" s="15">
        <f t="shared" si="1"/>
        <v>11</v>
      </c>
      <c r="H107" s="15">
        <v>0</v>
      </c>
      <c r="I107" s="15">
        <v>0</v>
      </c>
      <c r="J107" s="15">
        <v>0</v>
      </c>
      <c r="K107" s="15">
        <v>0</v>
      </c>
      <c r="L107" s="15">
        <v>11</v>
      </c>
    </row>
    <row r="108" spans="2:12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0</v>
      </c>
      <c r="F108" s="15">
        <v>2</v>
      </c>
      <c r="G108" s="15">
        <f t="shared" si="1"/>
        <v>3</v>
      </c>
      <c r="H108" s="15">
        <v>0</v>
      </c>
      <c r="I108" s="15">
        <v>0</v>
      </c>
      <c r="J108" s="15">
        <v>0</v>
      </c>
      <c r="K108" s="15">
        <v>0</v>
      </c>
      <c r="L108" s="15">
        <v>3</v>
      </c>
    </row>
    <row r="109" spans="2:12" ht="20.100000000000001" customHeight="1" thickBot="1" x14ac:dyDescent="0.25">
      <c r="B109" s="4" t="s">
        <v>178</v>
      </c>
      <c r="C109" s="15">
        <v>13</v>
      </c>
      <c r="D109" s="15">
        <v>10</v>
      </c>
      <c r="E109" s="15">
        <v>58</v>
      </c>
      <c r="F109" s="15">
        <v>38</v>
      </c>
      <c r="G109" s="15">
        <f t="shared" si="1"/>
        <v>119</v>
      </c>
      <c r="H109" s="15">
        <v>0</v>
      </c>
      <c r="I109" s="15">
        <v>0</v>
      </c>
      <c r="J109" s="15">
        <v>0</v>
      </c>
      <c r="K109" s="15">
        <v>0</v>
      </c>
      <c r="L109" s="15">
        <v>119</v>
      </c>
    </row>
    <row r="110" spans="2:12" ht="20.100000000000001" customHeight="1" thickBot="1" x14ac:dyDescent="0.25">
      <c r="B110" s="4" t="s">
        <v>319</v>
      </c>
      <c r="C110" s="15">
        <v>2</v>
      </c>
      <c r="D110" s="15">
        <v>0</v>
      </c>
      <c r="E110" s="15">
        <v>0</v>
      </c>
      <c r="F110" s="15">
        <v>0</v>
      </c>
      <c r="G110" s="15">
        <f t="shared" si="1"/>
        <v>2</v>
      </c>
      <c r="H110" s="15">
        <v>0</v>
      </c>
      <c r="I110" s="15">
        <v>0</v>
      </c>
      <c r="J110" s="15">
        <v>0</v>
      </c>
      <c r="K110" s="15">
        <v>0</v>
      </c>
      <c r="L110" s="15">
        <v>2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7</v>
      </c>
      <c r="G111" s="15">
        <f t="shared" si="1"/>
        <v>7</v>
      </c>
      <c r="H111" s="15">
        <v>0</v>
      </c>
      <c r="I111" s="15">
        <v>0</v>
      </c>
      <c r="J111" s="15">
        <v>0</v>
      </c>
      <c r="K111" s="15">
        <v>0</v>
      </c>
      <c r="L111" s="15">
        <v>7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1</v>
      </c>
      <c r="G112" s="15">
        <f t="shared" si="1"/>
        <v>1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</row>
    <row r="113" spans="2:12" ht="20.100000000000001" customHeight="1" thickBot="1" x14ac:dyDescent="0.25">
      <c r="B113" s="4" t="s">
        <v>322</v>
      </c>
      <c r="C113" s="15">
        <v>1</v>
      </c>
      <c r="D113" s="15">
        <v>1</v>
      </c>
      <c r="E113" s="15">
        <v>2</v>
      </c>
      <c r="F113" s="15">
        <v>1</v>
      </c>
      <c r="G113" s="15">
        <f t="shared" si="1"/>
        <v>5</v>
      </c>
      <c r="H113" s="15">
        <v>0</v>
      </c>
      <c r="I113" s="15">
        <v>0</v>
      </c>
      <c r="J113" s="15">
        <v>0</v>
      </c>
      <c r="K113" s="15">
        <v>0</v>
      </c>
      <c r="L113" s="15">
        <v>5</v>
      </c>
    </row>
    <row r="114" spans="2:12" ht="20.100000000000001" customHeight="1" thickBot="1" x14ac:dyDescent="0.25">
      <c r="B114" s="4" t="s">
        <v>323</v>
      </c>
      <c r="C114" s="15">
        <v>2</v>
      </c>
      <c r="D114" s="15">
        <v>0</v>
      </c>
      <c r="E114" s="15">
        <v>1</v>
      </c>
      <c r="F114" s="15">
        <v>0</v>
      </c>
      <c r="G114" s="15">
        <f t="shared" si="1"/>
        <v>3</v>
      </c>
      <c r="H114" s="15">
        <v>0</v>
      </c>
      <c r="I114" s="15">
        <v>0</v>
      </c>
      <c r="J114" s="15">
        <v>0</v>
      </c>
      <c r="K114" s="15">
        <v>0</v>
      </c>
      <c r="L114" s="15">
        <v>3</v>
      </c>
    </row>
    <row r="115" spans="2:12" ht="20.100000000000001" customHeight="1" thickBot="1" x14ac:dyDescent="0.25">
      <c r="B115" s="4" t="s">
        <v>324</v>
      </c>
      <c r="C115" s="15">
        <v>2</v>
      </c>
      <c r="D115" s="15">
        <v>1</v>
      </c>
      <c r="E115" s="15">
        <v>0</v>
      </c>
      <c r="F115" s="15">
        <v>1</v>
      </c>
      <c r="G115" s="15">
        <f t="shared" si="1"/>
        <v>4</v>
      </c>
      <c r="H115" s="15">
        <v>0</v>
      </c>
      <c r="I115" s="15">
        <v>0</v>
      </c>
      <c r="J115" s="15">
        <v>0</v>
      </c>
      <c r="K115" s="15">
        <v>0</v>
      </c>
      <c r="L115" s="15">
        <v>4</v>
      </c>
    </row>
    <row r="116" spans="2:12" ht="20.100000000000001" customHeight="1" thickBot="1" x14ac:dyDescent="0.25">
      <c r="B116" s="4" t="s">
        <v>325</v>
      </c>
      <c r="C116" s="15">
        <v>1</v>
      </c>
      <c r="D116" s="15">
        <v>3</v>
      </c>
      <c r="E116" s="15">
        <v>1</v>
      </c>
      <c r="F116" s="15">
        <v>0</v>
      </c>
      <c r="G116" s="15">
        <f t="shared" si="1"/>
        <v>5</v>
      </c>
      <c r="H116" s="15">
        <v>0</v>
      </c>
      <c r="I116" s="15">
        <v>0</v>
      </c>
      <c r="J116" s="15">
        <v>0</v>
      </c>
      <c r="K116" s="15">
        <v>0</v>
      </c>
      <c r="L116" s="15">
        <v>5</v>
      </c>
    </row>
    <row r="117" spans="2:12" ht="20.100000000000001" customHeight="1" thickBot="1" x14ac:dyDescent="0.25">
      <c r="B117" s="4" t="s">
        <v>326</v>
      </c>
      <c r="C117" s="15">
        <v>16</v>
      </c>
      <c r="D117" s="15">
        <v>7</v>
      </c>
      <c r="E117" s="15">
        <v>3</v>
      </c>
      <c r="F117" s="15">
        <v>3</v>
      </c>
      <c r="G117" s="15">
        <f t="shared" si="1"/>
        <v>29</v>
      </c>
      <c r="H117" s="15">
        <v>0</v>
      </c>
      <c r="I117" s="15">
        <v>0</v>
      </c>
      <c r="J117" s="15">
        <v>0</v>
      </c>
      <c r="K117" s="15">
        <v>0</v>
      </c>
      <c r="L117" s="15">
        <v>29</v>
      </c>
    </row>
    <row r="118" spans="2:12" ht="20.100000000000001" customHeight="1" thickBot="1" x14ac:dyDescent="0.25">
      <c r="B118" s="4" t="s">
        <v>327</v>
      </c>
      <c r="C118" s="15">
        <v>2</v>
      </c>
      <c r="D118" s="15">
        <v>1</v>
      </c>
      <c r="E118" s="15">
        <v>0</v>
      </c>
      <c r="F118" s="15">
        <v>1</v>
      </c>
      <c r="G118" s="15">
        <f t="shared" si="1"/>
        <v>4</v>
      </c>
      <c r="H118" s="15">
        <v>0</v>
      </c>
      <c r="I118" s="15">
        <v>0</v>
      </c>
      <c r="J118" s="15">
        <v>0</v>
      </c>
      <c r="K118" s="15">
        <v>0</v>
      </c>
      <c r="L118" s="15">
        <v>4</v>
      </c>
    </row>
    <row r="119" spans="2:12" ht="20.100000000000001" customHeight="1" thickBot="1" x14ac:dyDescent="0.25">
      <c r="B119" s="4" t="s">
        <v>328</v>
      </c>
      <c r="C119" s="15">
        <v>2</v>
      </c>
      <c r="D119" s="15">
        <v>1</v>
      </c>
      <c r="E119" s="15">
        <v>7</v>
      </c>
      <c r="F119" s="15">
        <v>2</v>
      </c>
      <c r="G119" s="15">
        <f t="shared" si="1"/>
        <v>12</v>
      </c>
      <c r="H119" s="15">
        <v>0</v>
      </c>
      <c r="I119" s="15">
        <v>0</v>
      </c>
      <c r="J119" s="15">
        <v>0</v>
      </c>
      <c r="K119" s="15">
        <v>0</v>
      </c>
      <c r="L119" s="15">
        <v>12</v>
      </c>
    </row>
    <row r="120" spans="2:12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3</v>
      </c>
      <c r="G120" s="15">
        <f t="shared" si="1"/>
        <v>3</v>
      </c>
      <c r="H120" s="15">
        <v>0</v>
      </c>
      <c r="I120" s="15">
        <v>0</v>
      </c>
      <c r="J120" s="15">
        <v>0</v>
      </c>
      <c r="K120" s="15">
        <v>0</v>
      </c>
      <c r="L120" s="15">
        <v>3</v>
      </c>
    </row>
    <row r="121" spans="2:12" ht="20.100000000000001" customHeight="1" thickBot="1" x14ac:dyDescent="0.25">
      <c r="B121" s="4" t="s">
        <v>330</v>
      </c>
      <c r="C121" s="15">
        <v>14</v>
      </c>
      <c r="D121" s="15">
        <v>15</v>
      </c>
      <c r="E121" s="15">
        <v>16</v>
      </c>
      <c r="F121" s="15">
        <v>17</v>
      </c>
      <c r="G121" s="15">
        <f t="shared" si="1"/>
        <v>62</v>
      </c>
      <c r="H121" s="15">
        <v>3</v>
      </c>
      <c r="I121" s="15">
        <v>2</v>
      </c>
      <c r="J121" s="15">
        <v>0</v>
      </c>
      <c r="K121" s="15">
        <v>0</v>
      </c>
      <c r="L121" s="15">
        <v>67</v>
      </c>
    </row>
    <row r="122" spans="2:12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1</v>
      </c>
      <c r="F122" s="15">
        <v>1</v>
      </c>
      <c r="G122" s="15">
        <f t="shared" si="1"/>
        <v>2</v>
      </c>
      <c r="H122" s="15">
        <v>0</v>
      </c>
      <c r="I122" s="15">
        <v>0</v>
      </c>
      <c r="J122" s="15">
        <v>0</v>
      </c>
      <c r="K122" s="15">
        <v>0</v>
      </c>
      <c r="L122" s="15">
        <v>2</v>
      </c>
    </row>
    <row r="123" spans="2:12" ht="20.100000000000001" customHeight="1" thickBot="1" x14ac:dyDescent="0.25">
      <c r="B123" s="4" t="s">
        <v>332</v>
      </c>
      <c r="C123" s="15">
        <v>9</v>
      </c>
      <c r="D123" s="15">
        <v>7</v>
      </c>
      <c r="E123" s="15">
        <v>9</v>
      </c>
      <c r="F123" s="15">
        <v>8</v>
      </c>
      <c r="G123" s="15">
        <f t="shared" si="1"/>
        <v>33</v>
      </c>
      <c r="H123" s="15">
        <v>0</v>
      </c>
      <c r="I123" s="15">
        <v>0</v>
      </c>
      <c r="J123" s="15">
        <v>0</v>
      </c>
      <c r="K123" s="15">
        <v>0</v>
      </c>
      <c r="L123" s="15">
        <v>33</v>
      </c>
    </row>
    <row r="124" spans="2:12" ht="20.100000000000001" customHeight="1" thickBot="1" x14ac:dyDescent="0.25">
      <c r="B124" s="4" t="s">
        <v>333</v>
      </c>
      <c r="C124" s="15">
        <v>2</v>
      </c>
      <c r="D124" s="15">
        <v>0</v>
      </c>
      <c r="E124" s="15">
        <v>2</v>
      </c>
      <c r="F124" s="15">
        <v>3</v>
      </c>
      <c r="G124" s="15">
        <f t="shared" si="1"/>
        <v>7</v>
      </c>
      <c r="H124" s="15">
        <v>0</v>
      </c>
      <c r="I124" s="15">
        <v>0</v>
      </c>
      <c r="J124" s="15">
        <v>0</v>
      </c>
      <c r="K124" s="15">
        <v>0</v>
      </c>
      <c r="L124" s="15">
        <v>7</v>
      </c>
    </row>
    <row r="125" spans="2:12" ht="20.100000000000001" customHeight="1" thickBot="1" x14ac:dyDescent="0.25">
      <c r="B125" s="4" t="s">
        <v>334</v>
      </c>
      <c r="C125" s="15">
        <v>0</v>
      </c>
      <c r="D125" s="15">
        <v>3</v>
      </c>
      <c r="E125" s="15">
        <v>3</v>
      </c>
      <c r="F125" s="15">
        <v>3</v>
      </c>
      <c r="G125" s="15">
        <f t="shared" si="1"/>
        <v>9</v>
      </c>
      <c r="H125" s="15">
        <v>0</v>
      </c>
      <c r="I125" s="15">
        <v>0</v>
      </c>
      <c r="J125" s="15">
        <v>0</v>
      </c>
      <c r="K125" s="15">
        <v>0</v>
      </c>
      <c r="L125" s="15">
        <v>9</v>
      </c>
    </row>
    <row r="126" spans="2:12" ht="20.100000000000001" customHeight="1" thickBot="1" x14ac:dyDescent="0.25">
      <c r="B126" s="4" t="s">
        <v>335</v>
      </c>
      <c r="C126" s="15">
        <v>1</v>
      </c>
      <c r="D126" s="15">
        <v>0</v>
      </c>
      <c r="E126" s="15">
        <v>2</v>
      </c>
      <c r="F126" s="15">
        <v>11</v>
      </c>
      <c r="G126" s="15">
        <f t="shared" si="1"/>
        <v>14</v>
      </c>
      <c r="H126" s="15">
        <v>0</v>
      </c>
      <c r="I126" s="15">
        <v>0</v>
      </c>
      <c r="J126" s="15">
        <v>0</v>
      </c>
      <c r="K126" s="15">
        <v>0</v>
      </c>
      <c r="L126" s="15">
        <v>14</v>
      </c>
    </row>
    <row r="127" spans="2:12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1</v>
      </c>
      <c r="F127" s="15">
        <v>0</v>
      </c>
      <c r="G127" s="15">
        <f t="shared" si="1"/>
        <v>2</v>
      </c>
      <c r="H127" s="15">
        <v>0</v>
      </c>
      <c r="I127" s="15">
        <v>0</v>
      </c>
      <c r="J127" s="15">
        <v>0</v>
      </c>
      <c r="K127" s="15">
        <v>0</v>
      </c>
      <c r="L127" s="15">
        <v>2</v>
      </c>
    </row>
    <row r="128" spans="2:12" ht="20.100000000000001" customHeight="1" thickBot="1" x14ac:dyDescent="0.25">
      <c r="B128" s="4" t="s">
        <v>337</v>
      </c>
      <c r="C128" s="15">
        <v>6</v>
      </c>
      <c r="D128" s="15">
        <v>0</v>
      </c>
      <c r="E128" s="15">
        <v>0</v>
      </c>
      <c r="F128" s="15">
        <v>0</v>
      </c>
      <c r="G128" s="15">
        <f t="shared" si="1"/>
        <v>6</v>
      </c>
      <c r="H128" s="15">
        <v>0</v>
      </c>
      <c r="I128" s="15">
        <v>0</v>
      </c>
      <c r="J128" s="15">
        <v>0</v>
      </c>
      <c r="K128" s="15">
        <v>0</v>
      </c>
      <c r="L128" s="15">
        <v>6</v>
      </c>
    </row>
    <row r="129" spans="2:12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2</v>
      </c>
      <c r="F129" s="15">
        <v>3</v>
      </c>
      <c r="G129" s="15">
        <f t="shared" si="1"/>
        <v>5</v>
      </c>
      <c r="H129" s="15">
        <v>0</v>
      </c>
      <c r="I129" s="15">
        <v>0</v>
      </c>
      <c r="J129" s="15">
        <v>0</v>
      </c>
      <c r="K129" s="15">
        <v>0</v>
      </c>
      <c r="L129" s="15">
        <v>5</v>
      </c>
    </row>
    <row r="130" spans="2:12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f t="shared" si="1"/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1</v>
      </c>
      <c r="E131" s="15">
        <v>1</v>
      </c>
      <c r="F131" s="15">
        <v>0</v>
      </c>
      <c r="G131" s="15">
        <f t="shared" si="1"/>
        <v>2</v>
      </c>
      <c r="H131" s="15">
        <v>0</v>
      </c>
      <c r="I131" s="15">
        <v>0</v>
      </c>
      <c r="J131" s="15">
        <v>0</v>
      </c>
      <c r="K131" s="15">
        <v>0</v>
      </c>
      <c r="L131" s="15">
        <v>2</v>
      </c>
    </row>
    <row r="132" spans="2:12" ht="20.100000000000001" customHeight="1" thickBot="1" x14ac:dyDescent="0.25">
      <c r="B132" s="4" t="s">
        <v>639</v>
      </c>
      <c r="C132" s="15">
        <v>3</v>
      </c>
      <c r="D132" s="15">
        <v>0</v>
      </c>
      <c r="E132" s="15">
        <v>7</v>
      </c>
      <c r="F132" s="15">
        <v>13</v>
      </c>
      <c r="G132" s="15">
        <f t="shared" si="1"/>
        <v>23</v>
      </c>
      <c r="H132" s="15">
        <v>0</v>
      </c>
      <c r="I132" s="15">
        <v>0</v>
      </c>
      <c r="J132" s="15">
        <v>0</v>
      </c>
      <c r="K132" s="15">
        <v>0</v>
      </c>
      <c r="L132" s="15">
        <v>23</v>
      </c>
    </row>
    <row r="133" spans="2:12" ht="20.100000000000001" customHeight="1" thickBot="1" x14ac:dyDescent="0.25">
      <c r="B133" s="4" t="s">
        <v>341</v>
      </c>
      <c r="C133" s="15">
        <v>2</v>
      </c>
      <c r="D133" s="15">
        <v>1</v>
      </c>
      <c r="E133" s="15">
        <v>9</v>
      </c>
      <c r="F133" s="15">
        <v>7</v>
      </c>
      <c r="G133" s="15">
        <f t="shared" si="1"/>
        <v>19</v>
      </c>
      <c r="H133" s="15">
        <v>0</v>
      </c>
      <c r="I133" s="15">
        <v>0</v>
      </c>
      <c r="J133" s="15">
        <v>0</v>
      </c>
      <c r="K133" s="15">
        <v>0</v>
      </c>
      <c r="L133" s="15">
        <v>19</v>
      </c>
    </row>
    <row r="134" spans="2:12" ht="20.100000000000001" customHeight="1" thickBot="1" x14ac:dyDescent="0.25">
      <c r="B134" s="4" t="s">
        <v>342</v>
      </c>
      <c r="C134" s="15">
        <v>38</v>
      </c>
      <c r="D134" s="15">
        <v>32</v>
      </c>
      <c r="E134" s="15">
        <v>55</v>
      </c>
      <c r="F134" s="15">
        <v>59</v>
      </c>
      <c r="G134" s="15">
        <f t="shared" si="1"/>
        <v>184</v>
      </c>
      <c r="H134" s="15">
        <v>0</v>
      </c>
      <c r="I134" s="15">
        <v>0</v>
      </c>
      <c r="J134" s="15">
        <v>0</v>
      </c>
      <c r="K134" s="15">
        <v>0</v>
      </c>
      <c r="L134" s="15">
        <v>184</v>
      </c>
    </row>
    <row r="135" spans="2:12" ht="20.100000000000001" customHeight="1" thickBot="1" x14ac:dyDescent="0.25">
      <c r="B135" s="4" t="s">
        <v>343</v>
      </c>
      <c r="C135" s="15">
        <v>12</v>
      </c>
      <c r="D135" s="15">
        <v>14</v>
      </c>
      <c r="E135" s="15">
        <v>20</v>
      </c>
      <c r="F135" s="15">
        <v>12</v>
      </c>
      <c r="G135" s="15">
        <f t="shared" si="1"/>
        <v>58</v>
      </c>
      <c r="H135" s="15">
        <v>0</v>
      </c>
      <c r="I135" s="15">
        <v>0</v>
      </c>
      <c r="J135" s="15">
        <v>0</v>
      </c>
      <c r="K135" s="15">
        <v>0</v>
      </c>
      <c r="L135" s="15">
        <v>58</v>
      </c>
    </row>
    <row r="136" spans="2:12" ht="20.100000000000001" customHeight="1" thickBot="1" x14ac:dyDescent="0.25">
      <c r="B136" s="4" t="s">
        <v>344</v>
      </c>
      <c r="C136" s="15">
        <v>7</v>
      </c>
      <c r="D136" s="15">
        <v>0</v>
      </c>
      <c r="E136" s="15">
        <v>6</v>
      </c>
      <c r="F136" s="15">
        <v>30</v>
      </c>
      <c r="G136" s="15">
        <f t="shared" si="1"/>
        <v>43</v>
      </c>
      <c r="H136" s="15">
        <v>0</v>
      </c>
      <c r="I136" s="15">
        <v>0</v>
      </c>
      <c r="J136" s="15">
        <v>0</v>
      </c>
      <c r="K136" s="15">
        <v>0</v>
      </c>
      <c r="L136" s="15">
        <v>43</v>
      </c>
    </row>
    <row r="137" spans="2:12" ht="20.100000000000001" customHeight="1" thickBot="1" x14ac:dyDescent="0.25">
      <c r="B137" s="4" t="s">
        <v>345</v>
      </c>
      <c r="C137" s="15">
        <v>2</v>
      </c>
      <c r="D137" s="15">
        <v>3</v>
      </c>
      <c r="E137" s="15">
        <v>5</v>
      </c>
      <c r="F137" s="15">
        <v>6</v>
      </c>
      <c r="G137" s="15">
        <f t="shared" si="1"/>
        <v>16</v>
      </c>
      <c r="H137" s="15">
        <v>0</v>
      </c>
      <c r="I137" s="15">
        <v>0</v>
      </c>
      <c r="J137" s="15">
        <v>0</v>
      </c>
      <c r="K137" s="15">
        <v>0</v>
      </c>
      <c r="L137" s="15">
        <v>16</v>
      </c>
    </row>
    <row r="138" spans="2:12" ht="20.100000000000001" customHeight="1" thickBot="1" x14ac:dyDescent="0.25">
      <c r="B138" s="4" t="s">
        <v>346</v>
      </c>
      <c r="C138" s="15">
        <v>8</v>
      </c>
      <c r="D138" s="15">
        <v>2</v>
      </c>
      <c r="E138" s="15">
        <v>4</v>
      </c>
      <c r="F138" s="15">
        <v>9</v>
      </c>
      <c r="G138" s="15">
        <f t="shared" si="1"/>
        <v>23</v>
      </c>
      <c r="H138" s="15">
        <v>1</v>
      </c>
      <c r="I138" s="15">
        <v>0</v>
      </c>
      <c r="J138" s="15">
        <v>0</v>
      </c>
      <c r="K138" s="15">
        <v>0</v>
      </c>
      <c r="L138" s="15">
        <v>24</v>
      </c>
    </row>
    <row r="139" spans="2:12" ht="20.100000000000001" customHeight="1" thickBot="1" x14ac:dyDescent="0.25">
      <c r="B139" s="4" t="s">
        <v>347</v>
      </c>
      <c r="C139" s="15">
        <v>8</v>
      </c>
      <c r="D139" s="15">
        <v>1</v>
      </c>
      <c r="E139" s="15">
        <v>23</v>
      </c>
      <c r="F139" s="15">
        <v>43</v>
      </c>
      <c r="G139" s="15">
        <f t="shared" si="1"/>
        <v>75</v>
      </c>
      <c r="H139" s="15">
        <v>3</v>
      </c>
      <c r="I139" s="15">
        <v>0</v>
      </c>
      <c r="J139" s="15">
        <v>0</v>
      </c>
      <c r="K139" s="15">
        <v>0</v>
      </c>
      <c r="L139" s="15">
        <v>78</v>
      </c>
    </row>
    <row r="140" spans="2:12" ht="20.100000000000001" customHeight="1" thickBot="1" x14ac:dyDescent="0.25">
      <c r="B140" s="4" t="s">
        <v>348</v>
      </c>
      <c r="C140" s="15">
        <v>4</v>
      </c>
      <c r="D140" s="15">
        <v>2</v>
      </c>
      <c r="E140" s="15">
        <v>7</v>
      </c>
      <c r="F140" s="15">
        <v>8</v>
      </c>
      <c r="G140" s="15">
        <f t="shared" ref="G140:G203" si="2">SUM(C140:F140)</f>
        <v>21</v>
      </c>
      <c r="H140" s="15">
        <v>0</v>
      </c>
      <c r="I140" s="15">
        <v>0</v>
      </c>
      <c r="J140" s="15">
        <v>0</v>
      </c>
      <c r="K140" s="15">
        <v>0</v>
      </c>
      <c r="L140" s="15">
        <v>21</v>
      </c>
    </row>
    <row r="141" spans="2:12" ht="20.100000000000001" customHeight="1" thickBot="1" x14ac:dyDescent="0.25">
      <c r="B141" s="4" t="s">
        <v>349</v>
      </c>
      <c r="C141" s="15">
        <v>1</v>
      </c>
      <c r="D141" s="15">
        <v>0</v>
      </c>
      <c r="E141" s="15">
        <v>2</v>
      </c>
      <c r="F141" s="15">
        <v>15</v>
      </c>
      <c r="G141" s="15">
        <f t="shared" si="2"/>
        <v>18</v>
      </c>
      <c r="H141" s="15">
        <v>0</v>
      </c>
      <c r="I141" s="15">
        <v>0</v>
      </c>
      <c r="J141" s="15">
        <v>0</v>
      </c>
      <c r="K141" s="15">
        <v>0</v>
      </c>
      <c r="L141" s="15">
        <v>18</v>
      </c>
    </row>
    <row r="142" spans="2:12" ht="20.100000000000001" customHeight="1" thickBot="1" x14ac:dyDescent="0.25">
      <c r="B142" s="4" t="s">
        <v>350</v>
      </c>
      <c r="C142" s="15">
        <v>7</v>
      </c>
      <c r="D142" s="15">
        <v>10</v>
      </c>
      <c r="E142" s="15">
        <v>16</v>
      </c>
      <c r="F142" s="15">
        <v>12</v>
      </c>
      <c r="G142" s="15">
        <f t="shared" si="2"/>
        <v>45</v>
      </c>
      <c r="H142" s="15">
        <v>0</v>
      </c>
      <c r="I142" s="15">
        <v>0</v>
      </c>
      <c r="J142" s="15">
        <v>0</v>
      </c>
      <c r="K142" s="15">
        <v>0</v>
      </c>
      <c r="L142" s="15">
        <v>45</v>
      </c>
    </row>
    <row r="143" spans="2:12" ht="20.100000000000001" customHeight="1" thickBot="1" x14ac:dyDescent="0.25">
      <c r="B143" s="4" t="s">
        <v>351</v>
      </c>
      <c r="C143" s="15">
        <v>8</v>
      </c>
      <c r="D143" s="15">
        <v>6</v>
      </c>
      <c r="E143" s="15">
        <v>22</v>
      </c>
      <c r="F143" s="15">
        <v>37</v>
      </c>
      <c r="G143" s="15">
        <f t="shared" si="2"/>
        <v>73</v>
      </c>
      <c r="H143" s="15">
        <v>0</v>
      </c>
      <c r="I143" s="15">
        <v>0</v>
      </c>
      <c r="J143" s="15">
        <v>0</v>
      </c>
      <c r="K143" s="15">
        <v>0</v>
      </c>
      <c r="L143" s="15">
        <v>73</v>
      </c>
    </row>
    <row r="144" spans="2:12" ht="20.100000000000001" customHeight="1" thickBot="1" x14ac:dyDescent="0.25">
      <c r="B144" s="4" t="s">
        <v>352</v>
      </c>
      <c r="C144" s="15">
        <v>1</v>
      </c>
      <c r="D144" s="15">
        <v>0</v>
      </c>
      <c r="E144" s="15">
        <v>2</v>
      </c>
      <c r="F144" s="15">
        <v>15</v>
      </c>
      <c r="G144" s="15">
        <f t="shared" si="2"/>
        <v>18</v>
      </c>
      <c r="H144" s="15">
        <v>0</v>
      </c>
      <c r="I144" s="15">
        <v>0</v>
      </c>
      <c r="J144" s="15">
        <v>0</v>
      </c>
      <c r="K144" s="15">
        <v>0</v>
      </c>
      <c r="L144" s="15">
        <v>18</v>
      </c>
    </row>
    <row r="145" spans="2:12" ht="20.100000000000001" customHeight="1" thickBot="1" x14ac:dyDescent="0.25">
      <c r="B145" s="4" t="s">
        <v>353</v>
      </c>
      <c r="C145" s="15">
        <v>2</v>
      </c>
      <c r="D145" s="15">
        <v>0</v>
      </c>
      <c r="E145" s="15">
        <v>10</v>
      </c>
      <c r="F145" s="15">
        <v>5</v>
      </c>
      <c r="G145" s="15">
        <f t="shared" si="2"/>
        <v>17</v>
      </c>
      <c r="H145" s="15">
        <v>0</v>
      </c>
      <c r="I145" s="15">
        <v>0</v>
      </c>
      <c r="J145" s="15">
        <v>0</v>
      </c>
      <c r="K145" s="15">
        <v>0</v>
      </c>
      <c r="L145" s="15">
        <v>17</v>
      </c>
    </row>
    <row r="146" spans="2:12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3</v>
      </c>
      <c r="F146" s="15">
        <v>3</v>
      </c>
      <c r="G146" s="15">
        <f t="shared" si="2"/>
        <v>6</v>
      </c>
      <c r="H146" s="15">
        <v>0</v>
      </c>
      <c r="I146" s="15">
        <v>0</v>
      </c>
      <c r="J146" s="15">
        <v>0</v>
      </c>
      <c r="K146" s="15">
        <v>0</v>
      </c>
      <c r="L146" s="15">
        <v>6</v>
      </c>
    </row>
    <row r="147" spans="2:12" ht="20.100000000000001" customHeight="1" thickBot="1" x14ac:dyDescent="0.25">
      <c r="B147" s="4" t="s">
        <v>179</v>
      </c>
      <c r="C147" s="15">
        <v>5</v>
      </c>
      <c r="D147" s="15">
        <v>4</v>
      </c>
      <c r="E147" s="15">
        <v>0</v>
      </c>
      <c r="F147" s="15">
        <v>35</v>
      </c>
      <c r="G147" s="15">
        <f t="shared" si="2"/>
        <v>44</v>
      </c>
      <c r="H147" s="15">
        <v>0</v>
      </c>
      <c r="I147" s="15">
        <v>0</v>
      </c>
      <c r="J147" s="15">
        <v>0</v>
      </c>
      <c r="K147" s="15">
        <v>0</v>
      </c>
      <c r="L147" s="15">
        <v>44</v>
      </c>
    </row>
    <row r="148" spans="2:12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5</v>
      </c>
      <c r="F148" s="15">
        <v>7</v>
      </c>
      <c r="G148" s="15">
        <f t="shared" si="2"/>
        <v>12</v>
      </c>
      <c r="H148" s="15">
        <v>0</v>
      </c>
      <c r="I148" s="15">
        <v>0</v>
      </c>
      <c r="J148" s="15">
        <v>0</v>
      </c>
      <c r="K148" s="15">
        <v>0</v>
      </c>
      <c r="L148" s="15">
        <v>12</v>
      </c>
    </row>
    <row r="149" spans="2:12" ht="20.100000000000001" customHeight="1" thickBot="1" x14ac:dyDescent="0.25">
      <c r="B149" s="4" t="s">
        <v>356</v>
      </c>
      <c r="C149" s="15">
        <v>4</v>
      </c>
      <c r="D149" s="15">
        <v>3</v>
      </c>
      <c r="E149" s="15">
        <v>3</v>
      </c>
      <c r="F149" s="15">
        <v>4</v>
      </c>
      <c r="G149" s="15">
        <f t="shared" si="2"/>
        <v>14</v>
      </c>
      <c r="H149" s="15">
        <v>0</v>
      </c>
      <c r="I149" s="15">
        <v>0</v>
      </c>
      <c r="J149" s="15">
        <v>0</v>
      </c>
      <c r="K149" s="15">
        <v>0</v>
      </c>
      <c r="L149" s="15">
        <v>14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2</v>
      </c>
      <c r="F150" s="15">
        <v>0</v>
      </c>
      <c r="G150" s="15">
        <f t="shared" si="2"/>
        <v>2</v>
      </c>
      <c r="H150" s="15">
        <v>0</v>
      </c>
      <c r="I150" s="15">
        <v>0</v>
      </c>
      <c r="J150" s="15">
        <v>0</v>
      </c>
      <c r="K150" s="15">
        <v>0</v>
      </c>
      <c r="L150" s="15">
        <v>2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6</v>
      </c>
      <c r="E151" s="15">
        <v>6</v>
      </c>
      <c r="F151" s="15">
        <v>3</v>
      </c>
      <c r="G151" s="15">
        <f t="shared" si="2"/>
        <v>15</v>
      </c>
      <c r="H151" s="15">
        <v>0</v>
      </c>
      <c r="I151" s="15">
        <v>0</v>
      </c>
      <c r="J151" s="15">
        <v>0</v>
      </c>
      <c r="K151" s="15">
        <v>0</v>
      </c>
      <c r="L151" s="15">
        <v>15</v>
      </c>
    </row>
    <row r="152" spans="2:12" ht="20.100000000000001" customHeight="1" thickBot="1" x14ac:dyDescent="0.25">
      <c r="B152" s="4" t="s">
        <v>359</v>
      </c>
      <c r="C152" s="15">
        <v>10</v>
      </c>
      <c r="D152" s="15">
        <v>5</v>
      </c>
      <c r="E152" s="15">
        <v>11</v>
      </c>
      <c r="F152" s="15">
        <v>18</v>
      </c>
      <c r="G152" s="15">
        <f t="shared" si="2"/>
        <v>44</v>
      </c>
      <c r="H152" s="15">
        <v>0</v>
      </c>
      <c r="I152" s="15">
        <v>0</v>
      </c>
      <c r="J152" s="15">
        <v>0</v>
      </c>
      <c r="K152" s="15">
        <v>0</v>
      </c>
      <c r="L152" s="15">
        <v>44</v>
      </c>
    </row>
    <row r="153" spans="2:12" ht="20.100000000000001" customHeight="1" thickBot="1" x14ac:dyDescent="0.25">
      <c r="B153" s="4" t="s">
        <v>360</v>
      </c>
      <c r="C153" s="15">
        <v>1</v>
      </c>
      <c r="D153" s="15">
        <v>1</v>
      </c>
      <c r="E153" s="15">
        <v>10</v>
      </c>
      <c r="F153" s="15">
        <v>6</v>
      </c>
      <c r="G153" s="15">
        <f t="shared" si="2"/>
        <v>18</v>
      </c>
      <c r="H153" s="15">
        <v>0</v>
      </c>
      <c r="I153" s="15">
        <v>0</v>
      </c>
      <c r="J153" s="15">
        <v>0</v>
      </c>
      <c r="K153" s="15">
        <v>0</v>
      </c>
      <c r="L153" s="15">
        <v>18</v>
      </c>
    </row>
    <row r="154" spans="2:12" ht="20.100000000000001" customHeight="1" thickBot="1" x14ac:dyDescent="0.25">
      <c r="B154" s="4" t="s">
        <v>361</v>
      </c>
      <c r="C154" s="15">
        <v>2</v>
      </c>
      <c r="D154" s="15">
        <v>0</v>
      </c>
      <c r="E154" s="15">
        <v>0</v>
      </c>
      <c r="F154" s="15">
        <v>15</v>
      </c>
      <c r="G154" s="15">
        <f t="shared" si="2"/>
        <v>17</v>
      </c>
      <c r="H154" s="15">
        <v>0</v>
      </c>
      <c r="I154" s="15">
        <v>0</v>
      </c>
      <c r="J154" s="15">
        <v>0</v>
      </c>
      <c r="K154" s="15">
        <v>0</v>
      </c>
      <c r="L154" s="15">
        <v>17</v>
      </c>
    </row>
    <row r="155" spans="2:12" ht="20.100000000000001" customHeight="1" thickBot="1" x14ac:dyDescent="0.25">
      <c r="B155" s="4" t="s">
        <v>362</v>
      </c>
      <c r="C155" s="15">
        <v>2</v>
      </c>
      <c r="D155" s="15">
        <v>1</v>
      </c>
      <c r="E155" s="15">
        <v>2</v>
      </c>
      <c r="F155" s="15">
        <v>11</v>
      </c>
      <c r="G155" s="15">
        <f t="shared" si="2"/>
        <v>16</v>
      </c>
      <c r="H155" s="15">
        <v>0</v>
      </c>
      <c r="I155" s="15">
        <v>0</v>
      </c>
      <c r="J155" s="15">
        <v>0</v>
      </c>
      <c r="K155" s="15">
        <v>0</v>
      </c>
      <c r="L155" s="15">
        <v>16</v>
      </c>
    </row>
    <row r="156" spans="2:12" ht="20.100000000000001" customHeight="1" thickBot="1" x14ac:dyDescent="0.25">
      <c r="B156" s="4" t="s">
        <v>363</v>
      </c>
      <c r="C156" s="15">
        <v>6</v>
      </c>
      <c r="D156" s="15">
        <v>4</v>
      </c>
      <c r="E156" s="15">
        <v>12</v>
      </c>
      <c r="F156" s="15">
        <v>10</v>
      </c>
      <c r="G156" s="15">
        <f t="shared" si="2"/>
        <v>32</v>
      </c>
      <c r="H156" s="15">
        <v>0</v>
      </c>
      <c r="I156" s="15">
        <v>0</v>
      </c>
      <c r="J156" s="15">
        <v>0</v>
      </c>
      <c r="K156" s="15">
        <v>0</v>
      </c>
      <c r="L156" s="15">
        <v>32</v>
      </c>
    </row>
    <row r="157" spans="2:12" ht="20.100000000000001" customHeight="1" thickBot="1" x14ac:dyDescent="0.25">
      <c r="B157" s="4" t="s">
        <v>364</v>
      </c>
      <c r="C157" s="15">
        <v>0</v>
      </c>
      <c r="D157" s="15">
        <v>4</v>
      </c>
      <c r="E157" s="15">
        <v>7</v>
      </c>
      <c r="F157" s="15">
        <v>11</v>
      </c>
      <c r="G157" s="15">
        <f t="shared" si="2"/>
        <v>22</v>
      </c>
      <c r="H157" s="15">
        <v>0</v>
      </c>
      <c r="I157" s="15">
        <v>0</v>
      </c>
      <c r="J157" s="15">
        <v>0</v>
      </c>
      <c r="K157" s="15">
        <v>0</v>
      </c>
      <c r="L157" s="15">
        <v>22</v>
      </c>
    </row>
    <row r="158" spans="2:12" ht="20.100000000000001" customHeight="1" thickBot="1" x14ac:dyDescent="0.25">
      <c r="B158" s="4" t="s">
        <v>365</v>
      </c>
      <c r="C158" s="15">
        <v>4</v>
      </c>
      <c r="D158" s="15">
        <v>2</v>
      </c>
      <c r="E158" s="15">
        <v>4</v>
      </c>
      <c r="F158" s="15">
        <v>0</v>
      </c>
      <c r="G158" s="15">
        <f t="shared" si="2"/>
        <v>10</v>
      </c>
      <c r="H158" s="15">
        <v>0</v>
      </c>
      <c r="I158" s="15">
        <v>0</v>
      </c>
      <c r="J158" s="15">
        <v>0</v>
      </c>
      <c r="K158" s="15">
        <v>0</v>
      </c>
      <c r="L158" s="15">
        <v>10</v>
      </c>
    </row>
    <row r="159" spans="2:12" ht="20.100000000000001" customHeight="1" thickBot="1" x14ac:dyDescent="0.25">
      <c r="B159" s="4" t="s">
        <v>366</v>
      </c>
      <c r="C159" s="15">
        <v>5</v>
      </c>
      <c r="D159" s="15">
        <v>1</v>
      </c>
      <c r="E159" s="15">
        <v>11</v>
      </c>
      <c r="F159" s="15">
        <v>23</v>
      </c>
      <c r="G159" s="15">
        <f t="shared" si="2"/>
        <v>40</v>
      </c>
      <c r="H159" s="15">
        <v>0</v>
      </c>
      <c r="I159" s="15">
        <v>1</v>
      </c>
      <c r="J159" s="15">
        <v>0</v>
      </c>
      <c r="K159" s="15">
        <v>0</v>
      </c>
      <c r="L159" s="15">
        <v>41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1</v>
      </c>
      <c r="G160" s="15">
        <f t="shared" si="2"/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1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2</v>
      </c>
      <c r="G161" s="15">
        <f t="shared" si="2"/>
        <v>2</v>
      </c>
      <c r="H161" s="15">
        <v>0</v>
      </c>
      <c r="I161" s="15">
        <v>0</v>
      </c>
      <c r="J161" s="15">
        <v>0</v>
      </c>
      <c r="K161" s="15">
        <v>0</v>
      </c>
      <c r="L161" s="15">
        <v>2</v>
      </c>
    </row>
    <row r="162" spans="2:12" ht="20.100000000000001" customHeight="1" thickBot="1" x14ac:dyDescent="0.25">
      <c r="B162" s="4" t="s">
        <v>369</v>
      </c>
      <c r="C162" s="15">
        <v>1</v>
      </c>
      <c r="D162" s="15">
        <v>1</v>
      </c>
      <c r="E162" s="15">
        <v>1</v>
      </c>
      <c r="F162" s="15">
        <v>4</v>
      </c>
      <c r="G162" s="15">
        <f t="shared" si="2"/>
        <v>7</v>
      </c>
      <c r="H162" s="15">
        <v>0</v>
      </c>
      <c r="I162" s="15">
        <v>0</v>
      </c>
      <c r="J162" s="15">
        <v>0</v>
      </c>
      <c r="K162" s="15">
        <v>0</v>
      </c>
      <c r="L162" s="15">
        <v>7</v>
      </c>
    </row>
    <row r="163" spans="2:12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2</v>
      </c>
      <c r="F163" s="15">
        <v>2</v>
      </c>
      <c r="G163" s="15">
        <f t="shared" si="2"/>
        <v>4</v>
      </c>
      <c r="H163" s="15">
        <v>0</v>
      </c>
      <c r="I163" s="15">
        <v>0</v>
      </c>
      <c r="J163" s="15">
        <v>0</v>
      </c>
      <c r="K163" s="15">
        <v>0</v>
      </c>
      <c r="L163" s="15">
        <v>4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4</v>
      </c>
      <c r="F164" s="15">
        <v>3</v>
      </c>
      <c r="G164" s="15">
        <f t="shared" si="2"/>
        <v>7</v>
      </c>
      <c r="H164" s="15">
        <v>0</v>
      </c>
      <c r="I164" s="15">
        <v>0</v>
      </c>
      <c r="J164" s="15">
        <v>0</v>
      </c>
      <c r="K164" s="15">
        <v>0</v>
      </c>
      <c r="L164" s="15">
        <v>7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3</v>
      </c>
      <c r="F165" s="15">
        <v>0</v>
      </c>
      <c r="G165" s="15">
        <f t="shared" si="2"/>
        <v>3</v>
      </c>
      <c r="H165" s="15">
        <v>0</v>
      </c>
      <c r="I165" s="15">
        <v>0</v>
      </c>
      <c r="J165" s="15">
        <v>0</v>
      </c>
      <c r="K165" s="15">
        <v>0</v>
      </c>
      <c r="L165" s="15">
        <v>3</v>
      </c>
    </row>
    <row r="166" spans="2:12" ht="20.100000000000001" customHeight="1" thickBot="1" x14ac:dyDescent="0.25">
      <c r="B166" s="4" t="s">
        <v>372</v>
      </c>
      <c r="C166" s="15">
        <v>0</v>
      </c>
      <c r="D166" s="15">
        <v>5</v>
      </c>
      <c r="E166" s="15">
        <v>0</v>
      </c>
      <c r="F166" s="15">
        <v>2</v>
      </c>
      <c r="G166" s="15">
        <f t="shared" si="2"/>
        <v>7</v>
      </c>
      <c r="H166" s="15">
        <v>0</v>
      </c>
      <c r="I166" s="15">
        <v>0</v>
      </c>
      <c r="J166" s="15">
        <v>0</v>
      </c>
      <c r="K166" s="15">
        <v>0</v>
      </c>
      <c r="L166" s="15">
        <v>7</v>
      </c>
    </row>
    <row r="167" spans="2:12" ht="20.100000000000001" customHeight="1" thickBot="1" x14ac:dyDescent="0.25">
      <c r="B167" s="4" t="s">
        <v>180</v>
      </c>
      <c r="C167" s="15">
        <v>4</v>
      </c>
      <c r="D167" s="15">
        <v>1</v>
      </c>
      <c r="E167" s="15">
        <v>3</v>
      </c>
      <c r="F167" s="15">
        <v>7</v>
      </c>
      <c r="G167" s="15">
        <f t="shared" si="2"/>
        <v>15</v>
      </c>
      <c r="H167" s="15">
        <v>0</v>
      </c>
      <c r="I167" s="15">
        <v>0</v>
      </c>
      <c r="J167" s="15">
        <v>0</v>
      </c>
      <c r="K167" s="15">
        <v>0</v>
      </c>
      <c r="L167" s="15">
        <v>15</v>
      </c>
    </row>
    <row r="168" spans="2:12" ht="20.100000000000001" customHeight="1" thickBot="1" x14ac:dyDescent="0.25">
      <c r="B168" s="4" t="s">
        <v>373</v>
      </c>
      <c r="C168" s="15">
        <v>1</v>
      </c>
      <c r="D168" s="15">
        <v>0</v>
      </c>
      <c r="E168" s="15">
        <v>0</v>
      </c>
      <c r="F168" s="15">
        <v>0</v>
      </c>
      <c r="G168" s="15">
        <f t="shared" si="2"/>
        <v>1</v>
      </c>
      <c r="H168" s="15">
        <v>0</v>
      </c>
      <c r="I168" s="15">
        <v>0</v>
      </c>
      <c r="J168" s="15">
        <v>0</v>
      </c>
      <c r="K168" s="15">
        <v>0</v>
      </c>
      <c r="L168" s="15">
        <v>1</v>
      </c>
    </row>
    <row r="169" spans="2:12" ht="20.100000000000001" customHeight="1" thickBot="1" x14ac:dyDescent="0.25">
      <c r="B169" s="4" t="s">
        <v>181</v>
      </c>
      <c r="C169" s="15">
        <v>5</v>
      </c>
      <c r="D169" s="15">
        <v>5</v>
      </c>
      <c r="E169" s="15">
        <v>18</v>
      </c>
      <c r="F169" s="15">
        <v>17</v>
      </c>
      <c r="G169" s="15">
        <f t="shared" si="2"/>
        <v>45</v>
      </c>
      <c r="H169" s="15">
        <v>0</v>
      </c>
      <c r="I169" s="15">
        <v>0</v>
      </c>
      <c r="J169" s="15">
        <v>0</v>
      </c>
      <c r="K169" s="15">
        <v>0</v>
      </c>
      <c r="L169" s="15">
        <v>45</v>
      </c>
    </row>
    <row r="170" spans="2:12" ht="20.100000000000001" customHeight="1" thickBot="1" x14ac:dyDescent="0.25">
      <c r="B170" s="4" t="s">
        <v>374</v>
      </c>
      <c r="C170" s="15">
        <v>2</v>
      </c>
      <c r="D170" s="15">
        <v>2</v>
      </c>
      <c r="E170" s="15">
        <v>3</v>
      </c>
      <c r="F170" s="15">
        <v>5</v>
      </c>
      <c r="G170" s="15">
        <f t="shared" si="2"/>
        <v>12</v>
      </c>
      <c r="H170" s="15">
        <v>0</v>
      </c>
      <c r="I170" s="15">
        <v>0</v>
      </c>
      <c r="J170" s="15">
        <v>0</v>
      </c>
      <c r="K170" s="15">
        <v>0</v>
      </c>
      <c r="L170" s="15">
        <v>12</v>
      </c>
    </row>
    <row r="171" spans="2:12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4</v>
      </c>
      <c r="F171" s="15">
        <v>3</v>
      </c>
      <c r="G171" s="15">
        <f t="shared" si="2"/>
        <v>7</v>
      </c>
      <c r="H171" s="15">
        <v>0</v>
      </c>
      <c r="I171" s="15">
        <v>0</v>
      </c>
      <c r="J171" s="15">
        <v>0</v>
      </c>
      <c r="K171" s="15">
        <v>0</v>
      </c>
      <c r="L171" s="15">
        <v>7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6</v>
      </c>
      <c r="G172" s="15">
        <f t="shared" si="2"/>
        <v>6</v>
      </c>
      <c r="H172" s="15">
        <v>0</v>
      </c>
      <c r="I172" s="15">
        <v>0</v>
      </c>
      <c r="J172" s="15">
        <v>0</v>
      </c>
      <c r="K172" s="15">
        <v>0</v>
      </c>
      <c r="L172" s="15">
        <v>6</v>
      </c>
    </row>
    <row r="173" spans="2:12" ht="20.100000000000001" customHeight="1" thickBot="1" x14ac:dyDescent="0.25">
      <c r="B173" s="4" t="s">
        <v>377</v>
      </c>
      <c r="C173" s="15">
        <v>1</v>
      </c>
      <c r="D173" s="15">
        <v>0</v>
      </c>
      <c r="E173" s="15">
        <v>0</v>
      </c>
      <c r="F173" s="15">
        <v>1</v>
      </c>
      <c r="G173" s="15">
        <f t="shared" si="2"/>
        <v>2</v>
      </c>
      <c r="H173" s="15">
        <v>0</v>
      </c>
      <c r="I173" s="15">
        <v>0</v>
      </c>
      <c r="J173" s="15">
        <v>0</v>
      </c>
      <c r="K173" s="15">
        <v>0</v>
      </c>
      <c r="L173" s="15">
        <v>2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3</v>
      </c>
      <c r="F174" s="15">
        <v>0</v>
      </c>
      <c r="G174" s="15">
        <f t="shared" si="2"/>
        <v>3</v>
      </c>
      <c r="H174" s="15">
        <v>0</v>
      </c>
      <c r="I174" s="15">
        <v>0</v>
      </c>
      <c r="J174" s="15">
        <v>0</v>
      </c>
      <c r="K174" s="15">
        <v>0</v>
      </c>
      <c r="L174" s="15">
        <v>3</v>
      </c>
    </row>
    <row r="175" spans="2:12" ht="20.100000000000001" customHeight="1" thickBot="1" x14ac:dyDescent="0.25">
      <c r="B175" s="4" t="s">
        <v>379</v>
      </c>
      <c r="C175" s="15">
        <v>1</v>
      </c>
      <c r="D175" s="15">
        <v>0</v>
      </c>
      <c r="E175" s="15">
        <v>1</v>
      </c>
      <c r="F175" s="15">
        <v>0</v>
      </c>
      <c r="G175" s="15">
        <f t="shared" si="2"/>
        <v>2</v>
      </c>
      <c r="H175" s="15">
        <v>0</v>
      </c>
      <c r="I175" s="15">
        <v>0</v>
      </c>
      <c r="J175" s="15">
        <v>0</v>
      </c>
      <c r="K175" s="15">
        <v>0</v>
      </c>
      <c r="L175" s="15">
        <v>2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f t="shared" si="2"/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2:12" ht="20.100000000000001" customHeight="1" thickBot="1" x14ac:dyDescent="0.25">
      <c r="B177" s="4" t="s">
        <v>182</v>
      </c>
      <c r="C177" s="15">
        <v>7</v>
      </c>
      <c r="D177" s="15">
        <v>1</v>
      </c>
      <c r="E177" s="15">
        <v>7</v>
      </c>
      <c r="F177" s="15">
        <v>13</v>
      </c>
      <c r="G177" s="15">
        <f t="shared" si="2"/>
        <v>28</v>
      </c>
      <c r="H177" s="15">
        <v>0</v>
      </c>
      <c r="I177" s="15">
        <v>0</v>
      </c>
      <c r="J177" s="15">
        <v>0</v>
      </c>
      <c r="K177" s="15">
        <v>0</v>
      </c>
      <c r="L177" s="15">
        <v>28</v>
      </c>
    </row>
    <row r="178" spans="2:12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0</v>
      </c>
      <c r="F178" s="15">
        <v>1</v>
      </c>
      <c r="G178" s="15">
        <f t="shared" si="2"/>
        <v>2</v>
      </c>
      <c r="H178" s="15">
        <v>0</v>
      </c>
      <c r="I178" s="15">
        <v>0</v>
      </c>
      <c r="J178" s="15">
        <v>0</v>
      </c>
      <c r="K178" s="15">
        <v>0</v>
      </c>
      <c r="L178" s="15">
        <v>2</v>
      </c>
    </row>
    <row r="179" spans="2:12" ht="20.100000000000001" customHeight="1" thickBot="1" x14ac:dyDescent="0.25">
      <c r="B179" s="4" t="s">
        <v>382</v>
      </c>
      <c r="C179" s="15">
        <v>2</v>
      </c>
      <c r="D179" s="15">
        <v>1</v>
      </c>
      <c r="E179" s="15">
        <v>16</v>
      </c>
      <c r="F179" s="15">
        <v>2</v>
      </c>
      <c r="G179" s="15">
        <f t="shared" si="2"/>
        <v>21</v>
      </c>
      <c r="H179" s="15">
        <v>0</v>
      </c>
      <c r="I179" s="15">
        <v>0</v>
      </c>
      <c r="J179" s="15">
        <v>0</v>
      </c>
      <c r="K179" s="15">
        <v>0</v>
      </c>
      <c r="L179" s="15">
        <v>21</v>
      </c>
    </row>
    <row r="180" spans="2:12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2</v>
      </c>
      <c r="G180" s="15">
        <f t="shared" si="2"/>
        <v>2</v>
      </c>
      <c r="H180" s="15">
        <v>0</v>
      </c>
      <c r="I180" s="15">
        <v>0</v>
      </c>
      <c r="J180" s="15">
        <v>0</v>
      </c>
      <c r="K180" s="15">
        <v>0</v>
      </c>
      <c r="L180" s="15">
        <v>2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f t="shared" si="2"/>
        <v>1</v>
      </c>
      <c r="H181" s="15">
        <v>0</v>
      </c>
      <c r="I181" s="15">
        <v>0</v>
      </c>
      <c r="J181" s="15">
        <v>0</v>
      </c>
      <c r="K181" s="15">
        <v>0</v>
      </c>
      <c r="L181" s="15">
        <v>1</v>
      </c>
    </row>
    <row r="182" spans="2:12" ht="20.100000000000001" customHeight="1" thickBot="1" x14ac:dyDescent="0.25">
      <c r="B182" s="4" t="s">
        <v>385</v>
      </c>
      <c r="C182" s="15">
        <v>1</v>
      </c>
      <c r="D182" s="15">
        <v>1</v>
      </c>
      <c r="E182" s="15">
        <v>0</v>
      </c>
      <c r="F182" s="15">
        <v>2</v>
      </c>
      <c r="G182" s="15">
        <f t="shared" si="2"/>
        <v>4</v>
      </c>
      <c r="H182" s="15">
        <v>1</v>
      </c>
      <c r="I182" s="15">
        <v>2</v>
      </c>
      <c r="J182" s="15">
        <v>0</v>
      </c>
      <c r="K182" s="15">
        <v>0</v>
      </c>
      <c r="L182" s="15">
        <v>7</v>
      </c>
    </row>
    <row r="183" spans="2:12" ht="20.100000000000001" customHeight="1" thickBot="1" x14ac:dyDescent="0.25">
      <c r="B183" s="4" t="s">
        <v>183</v>
      </c>
      <c r="C183" s="15">
        <v>2</v>
      </c>
      <c r="D183" s="15">
        <v>3</v>
      </c>
      <c r="E183" s="15">
        <v>14</v>
      </c>
      <c r="F183" s="15">
        <v>14</v>
      </c>
      <c r="G183" s="15">
        <f t="shared" si="2"/>
        <v>33</v>
      </c>
      <c r="H183" s="15">
        <v>0</v>
      </c>
      <c r="I183" s="15">
        <v>0</v>
      </c>
      <c r="J183" s="15">
        <v>0</v>
      </c>
      <c r="K183" s="15">
        <v>0</v>
      </c>
      <c r="L183" s="15">
        <v>33</v>
      </c>
    </row>
    <row r="184" spans="2:12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1</v>
      </c>
      <c r="F184" s="15">
        <v>0</v>
      </c>
      <c r="G184" s="15">
        <f t="shared" si="2"/>
        <v>1</v>
      </c>
      <c r="H184" s="15">
        <v>0</v>
      </c>
      <c r="I184" s="15">
        <v>0</v>
      </c>
      <c r="J184" s="15">
        <v>0</v>
      </c>
      <c r="K184" s="15">
        <v>0</v>
      </c>
      <c r="L184" s="15">
        <v>1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2</v>
      </c>
      <c r="F185" s="15">
        <v>0</v>
      </c>
      <c r="G185" s="15">
        <f t="shared" si="2"/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2</v>
      </c>
    </row>
    <row r="186" spans="2:12" ht="20.100000000000001" customHeight="1" thickBot="1" x14ac:dyDescent="0.25">
      <c r="B186" s="4" t="s">
        <v>184</v>
      </c>
      <c r="C186" s="15">
        <v>2</v>
      </c>
      <c r="D186" s="15">
        <v>2</v>
      </c>
      <c r="E186" s="15">
        <v>1</v>
      </c>
      <c r="F186" s="15">
        <v>11</v>
      </c>
      <c r="G186" s="15">
        <f t="shared" si="2"/>
        <v>16</v>
      </c>
      <c r="H186" s="15">
        <v>0</v>
      </c>
      <c r="I186" s="15">
        <v>0</v>
      </c>
      <c r="J186" s="15">
        <v>0</v>
      </c>
      <c r="K186" s="15">
        <v>0</v>
      </c>
      <c r="L186" s="15">
        <v>16</v>
      </c>
    </row>
    <row r="187" spans="2:12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0</v>
      </c>
      <c r="F187" s="15">
        <v>2</v>
      </c>
      <c r="G187" s="15">
        <f t="shared" si="2"/>
        <v>3</v>
      </c>
      <c r="H187" s="15">
        <v>0</v>
      </c>
      <c r="I187" s="15">
        <v>0</v>
      </c>
      <c r="J187" s="15">
        <v>0</v>
      </c>
      <c r="K187" s="15">
        <v>0</v>
      </c>
      <c r="L187" s="15">
        <v>3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f t="shared" si="2"/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</row>
    <row r="189" spans="2:12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5</v>
      </c>
      <c r="G189" s="15">
        <f t="shared" si="2"/>
        <v>5</v>
      </c>
      <c r="H189" s="15">
        <v>0</v>
      </c>
      <c r="I189" s="15">
        <v>0</v>
      </c>
      <c r="J189" s="15">
        <v>0</v>
      </c>
      <c r="K189" s="15">
        <v>0</v>
      </c>
      <c r="L189" s="15">
        <v>5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1</v>
      </c>
      <c r="F190" s="15">
        <v>2</v>
      </c>
      <c r="G190" s="15">
        <f t="shared" si="2"/>
        <v>3</v>
      </c>
      <c r="H190" s="15">
        <v>0</v>
      </c>
      <c r="I190" s="15">
        <v>0</v>
      </c>
      <c r="J190" s="15">
        <v>0</v>
      </c>
      <c r="K190" s="15">
        <v>0</v>
      </c>
      <c r="L190" s="15">
        <v>3</v>
      </c>
    </row>
    <row r="191" spans="2:12" ht="20.100000000000001" customHeight="1" thickBot="1" x14ac:dyDescent="0.25">
      <c r="B191" s="4" t="s">
        <v>185</v>
      </c>
      <c r="C191" s="15">
        <v>3</v>
      </c>
      <c r="D191" s="15">
        <v>0</v>
      </c>
      <c r="E191" s="15">
        <v>2</v>
      </c>
      <c r="F191" s="15">
        <v>10</v>
      </c>
      <c r="G191" s="15">
        <f t="shared" si="2"/>
        <v>15</v>
      </c>
      <c r="H191" s="15">
        <v>0</v>
      </c>
      <c r="I191" s="15">
        <v>0</v>
      </c>
      <c r="J191" s="15">
        <v>0</v>
      </c>
      <c r="K191" s="15">
        <v>0</v>
      </c>
      <c r="L191" s="15">
        <v>15</v>
      </c>
    </row>
    <row r="192" spans="2:12" ht="20.100000000000001" customHeight="1" thickBot="1" x14ac:dyDescent="0.25">
      <c r="B192" s="4" t="s">
        <v>392</v>
      </c>
      <c r="C192" s="15">
        <v>2</v>
      </c>
      <c r="D192" s="15">
        <v>0</v>
      </c>
      <c r="E192" s="15">
        <v>1</v>
      </c>
      <c r="F192" s="15">
        <v>1</v>
      </c>
      <c r="G192" s="15">
        <f t="shared" si="2"/>
        <v>4</v>
      </c>
      <c r="H192" s="15">
        <v>0</v>
      </c>
      <c r="I192" s="15">
        <v>0</v>
      </c>
      <c r="J192" s="15">
        <v>0</v>
      </c>
      <c r="K192" s="15">
        <v>0</v>
      </c>
      <c r="L192" s="15">
        <v>4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2</v>
      </c>
      <c r="G193" s="15">
        <f t="shared" si="2"/>
        <v>2</v>
      </c>
      <c r="H193" s="15">
        <v>0</v>
      </c>
      <c r="I193" s="15">
        <v>0</v>
      </c>
      <c r="J193" s="15">
        <v>0</v>
      </c>
      <c r="K193" s="15">
        <v>0</v>
      </c>
      <c r="L193" s="15">
        <v>2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1</v>
      </c>
      <c r="F194" s="15">
        <v>1</v>
      </c>
      <c r="G194" s="15">
        <f t="shared" si="2"/>
        <v>2</v>
      </c>
      <c r="H194" s="15">
        <v>0</v>
      </c>
      <c r="I194" s="15">
        <v>0</v>
      </c>
      <c r="J194" s="15">
        <v>0</v>
      </c>
      <c r="K194" s="15">
        <v>0</v>
      </c>
      <c r="L194" s="15">
        <v>2</v>
      </c>
    </row>
    <row r="195" spans="2:12" ht="20.100000000000001" customHeight="1" thickBot="1" x14ac:dyDescent="0.25">
      <c r="B195" s="4" t="s">
        <v>395</v>
      </c>
      <c r="C195" s="15">
        <v>2</v>
      </c>
      <c r="D195" s="15">
        <v>1</v>
      </c>
      <c r="E195" s="15">
        <v>1</v>
      </c>
      <c r="F195" s="15">
        <v>1</v>
      </c>
      <c r="G195" s="15">
        <f t="shared" si="2"/>
        <v>5</v>
      </c>
      <c r="H195" s="15">
        <v>0</v>
      </c>
      <c r="I195" s="15">
        <v>0</v>
      </c>
      <c r="J195" s="15">
        <v>0</v>
      </c>
      <c r="K195" s="15">
        <v>0</v>
      </c>
      <c r="L195" s="15">
        <v>5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1</v>
      </c>
      <c r="F196" s="15">
        <v>0</v>
      </c>
      <c r="G196" s="15">
        <f t="shared" si="2"/>
        <v>1</v>
      </c>
      <c r="H196" s="15">
        <v>0</v>
      </c>
      <c r="I196" s="15">
        <v>0</v>
      </c>
      <c r="J196" s="15">
        <v>0</v>
      </c>
      <c r="K196" s="15">
        <v>0</v>
      </c>
      <c r="L196" s="15">
        <v>1</v>
      </c>
    </row>
    <row r="197" spans="2:12" ht="20.100000000000001" customHeight="1" thickBot="1" x14ac:dyDescent="0.25">
      <c r="B197" s="4" t="s">
        <v>186</v>
      </c>
      <c r="C197" s="15">
        <v>3</v>
      </c>
      <c r="D197" s="15">
        <v>0</v>
      </c>
      <c r="E197" s="15">
        <v>3</v>
      </c>
      <c r="F197" s="15">
        <v>9</v>
      </c>
      <c r="G197" s="15">
        <f t="shared" si="2"/>
        <v>15</v>
      </c>
      <c r="H197" s="15">
        <v>0</v>
      </c>
      <c r="I197" s="15">
        <v>0</v>
      </c>
      <c r="J197" s="15">
        <v>0</v>
      </c>
      <c r="K197" s="15">
        <v>0</v>
      </c>
      <c r="L197" s="15">
        <v>15</v>
      </c>
    </row>
    <row r="198" spans="2:12" ht="20.100000000000001" customHeight="1" thickBot="1" x14ac:dyDescent="0.25">
      <c r="B198" s="4" t="s">
        <v>187</v>
      </c>
      <c r="C198" s="15">
        <v>18</v>
      </c>
      <c r="D198" s="15">
        <v>25</v>
      </c>
      <c r="E198" s="15">
        <v>30</v>
      </c>
      <c r="F198" s="15">
        <v>49</v>
      </c>
      <c r="G198" s="15">
        <f t="shared" si="2"/>
        <v>122</v>
      </c>
      <c r="H198" s="15">
        <v>0</v>
      </c>
      <c r="I198" s="15">
        <v>0</v>
      </c>
      <c r="J198" s="15">
        <v>0</v>
      </c>
      <c r="K198" s="15">
        <v>0</v>
      </c>
      <c r="L198" s="15">
        <v>122</v>
      </c>
    </row>
    <row r="199" spans="2:12" ht="20.100000000000001" customHeight="1" thickBot="1" x14ac:dyDescent="0.25">
      <c r="B199" s="4" t="s">
        <v>397</v>
      </c>
      <c r="C199" s="15">
        <v>0</v>
      </c>
      <c r="D199" s="15">
        <v>2</v>
      </c>
      <c r="E199" s="15">
        <v>3</v>
      </c>
      <c r="F199" s="15">
        <v>2</v>
      </c>
      <c r="G199" s="15">
        <f t="shared" si="2"/>
        <v>7</v>
      </c>
      <c r="H199" s="15">
        <v>0</v>
      </c>
      <c r="I199" s="15">
        <v>0</v>
      </c>
      <c r="J199" s="15">
        <v>0</v>
      </c>
      <c r="K199" s="15">
        <v>0</v>
      </c>
      <c r="L199" s="15">
        <v>7</v>
      </c>
    </row>
    <row r="200" spans="2:12" ht="20.100000000000001" customHeight="1" thickBot="1" x14ac:dyDescent="0.25">
      <c r="B200" s="4" t="s">
        <v>398</v>
      </c>
      <c r="C200" s="15">
        <v>2</v>
      </c>
      <c r="D200" s="15">
        <v>0</v>
      </c>
      <c r="E200" s="15">
        <v>1</v>
      </c>
      <c r="F200" s="15">
        <v>0</v>
      </c>
      <c r="G200" s="15">
        <f t="shared" si="2"/>
        <v>3</v>
      </c>
      <c r="H200" s="15">
        <v>0</v>
      </c>
      <c r="I200" s="15">
        <v>0</v>
      </c>
      <c r="J200" s="15">
        <v>0</v>
      </c>
      <c r="K200" s="15">
        <v>0</v>
      </c>
      <c r="L200" s="15">
        <v>3</v>
      </c>
    </row>
    <row r="201" spans="2:12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1</v>
      </c>
      <c r="F201" s="15">
        <v>0</v>
      </c>
      <c r="G201" s="15">
        <f t="shared" si="2"/>
        <v>1</v>
      </c>
      <c r="H201" s="15">
        <v>0</v>
      </c>
      <c r="I201" s="15">
        <v>0</v>
      </c>
      <c r="J201" s="15">
        <v>0</v>
      </c>
      <c r="K201" s="15">
        <v>0</v>
      </c>
      <c r="L201" s="15">
        <v>1</v>
      </c>
    </row>
    <row r="202" spans="2:12" ht="20.100000000000001" customHeight="1" thickBot="1" x14ac:dyDescent="0.25">
      <c r="B202" s="4" t="s">
        <v>188</v>
      </c>
      <c r="C202" s="15">
        <v>0</v>
      </c>
      <c r="D202" s="15">
        <v>5</v>
      </c>
      <c r="E202" s="15">
        <v>1</v>
      </c>
      <c r="F202" s="15">
        <v>10</v>
      </c>
      <c r="G202" s="15">
        <f t="shared" si="2"/>
        <v>16</v>
      </c>
      <c r="H202" s="15">
        <v>0</v>
      </c>
      <c r="I202" s="15">
        <v>0</v>
      </c>
      <c r="J202" s="15">
        <v>0</v>
      </c>
      <c r="K202" s="15">
        <v>0</v>
      </c>
      <c r="L202" s="15">
        <v>16</v>
      </c>
    </row>
    <row r="203" spans="2:12" ht="20.100000000000001" customHeight="1" thickBot="1" x14ac:dyDescent="0.25">
      <c r="B203" s="4" t="s">
        <v>400</v>
      </c>
      <c r="C203" s="15">
        <v>1</v>
      </c>
      <c r="D203" s="15">
        <v>2</v>
      </c>
      <c r="E203" s="15">
        <v>3</v>
      </c>
      <c r="F203" s="15">
        <v>0</v>
      </c>
      <c r="G203" s="15">
        <f t="shared" si="2"/>
        <v>6</v>
      </c>
      <c r="H203" s="15">
        <v>0</v>
      </c>
      <c r="I203" s="15">
        <v>0</v>
      </c>
      <c r="J203" s="15">
        <v>0</v>
      </c>
      <c r="K203" s="15">
        <v>0</v>
      </c>
      <c r="L203" s="15">
        <v>6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1</v>
      </c>
      <c r="E204" s="15">
        <v>0</v>
      </c>
      <c r="F204" s="15">
        <v>2</v>
      </c>
      <c r="G204" s="15">
        <f t="shared" ref="G204:G267" si="3">SUM(C204:F204)</f>
        <v>3</v>
      </c>
      <c r="H204" s="15">
        <v>0</v>
      </c>
      <c r="I204" s="15">
        <v>0</v>
      </c>
      <c r="J204" s="15">
        <v>0</v>
      </c>
      <c r="K204" s="15">
        <v>0</v>
      </c>
      <c r="L204" s="15">
        <v>3</v>
      </c>
    </row>
    <row r="205" spans="2:12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f t="shared" si="3"/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8</v>
      </c>
      <c r="E206" s="15">
        <v>9</v>
      </c>
      <c r="F206" s="15">
        <v>25</v>
      </c>
      <c r="G206" s="15">
        <f t="shared" si="3"/>
        <v>52</v>
      </c>
      <c r="H206" s="15">
        <v>0</v>
      </c>
      <c r="I206" s="15">
        <v>0</v>
      </c>
      <c r="J206" s="15">
        <v>0</v>
      </c>
      <c r="K206" s="15">
        <v>0</v>
      </c>
      <c r="L206" s="15">
        <v>52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1</v>
      </c>
      <c r="F207" s="15">
        <v>0</v>
      </c>
      <c r="G207" s="15">
        <f t="shared" si="3"/>
        <v>1</v>
      </c>
      <c r="H207" s="15">
        <v>0</v>
      </c>
      <c r="I207" s="15">
        <v>0</v>
      </c>
      <c r="J207" s="15">
        <v>0</v>
      </c>
      <c r="K207" s="15">
        <v>0</v>
      </c>
      <c r="L207" s="15">
        <v>1</v>
      </c>
    </row>
    <row r="208" spans="2:12" ht="20.100000000000001" customHeight="1" thickBot="1" x14ac:dyDescent="0.25">
      <c r="B208" s="4" t="s">
        <v>404</v>
      </c>
      <c r="C208" s="15">
        <v>1</v>
      </c>
      <c r="D208" s="15">
        <v>0</v>
      </c>
      <c r="E208" s="15">
        <v>1</v>
      </c>
      <c r="F208" s="15">
        <v>6</v>
      </c>
      <c r="G208" s="15">
        <f t="shared" si="3"/>
        <v>8</v>
      </c>
      <c r="H208" s="15">
        <v>0</v>
      </c>
      <c r="I208" s="15">
        <v>0</v>
      </c>
      <c r="J208" s="15">
        <v>0</v>
      </c>
      <c r="K208" s="15">
        <v>0</v>
      </c>
      <c r="L208" s="15">
        <v>8</v>
      </c>
    </row>
    <row r="209" spans="2:12" ht="20.100000000000001" customHeight="1" thickBot="1" x14ac:dyDescent="0.25">
      <c r="B209" s="4" t="s">
        <v>405</v>
      </c>
      <c r="C209" s="15">
        <v>1</v>
      </c>
      <c r="D209" s="15">
        <v>1</v>
      </c>
      <c r="E209" s="15">
        <v>7</v>
      </c>
      <c r="F209" s="15">
        <v>5</v>
      </c>
      <c r="G209" s="15">
        <f t="shared" si="3"/>
        <v>14</v>
      </c>
      <c r="H209" s="15">
        <v>0</v>
      </c>
      <c r="I209" s="15">
        <v>0</v>
      </c>
      <c r="J209" s="15">
        <v>0</v>
      </c>
      <c r="K209" s="15">
        <v>0</v>
      </c>
      <c r="L209" s="15">
        <v>14</v>
      </c>
    </row>
    <row r="210" spans="2:12" ht="20.100000000000001" customHeight="1" thickBot="1" x14ac:dyDescent="0.25">
      <c r="B210" s="4" t="s">
        <v>406</v>
      </c>
      <c r="C210" s="15">
        <v>2</v>
      </c>
      <c r="D210" s="15">
        <v>0</v>
      </c>
      <c r="E210" s="15">
        <v>0</v>
      </c>
      <c r="F210" s="15">
        <v>3</v>
      </c>
      <c r="G210" s="15">
        <f t="shared" si="3"/>
        <v>5</v>
      </c>
      <c r="H210" s="15">
        <v>0</v>
      </c>
      <c r="I210" s="15">
        <v>0</v>
      </c>
      <c r="J210" s="15">
        <v>0</v>
      </c>
      <c r="K210" s="15">
        <v>0</v>
      </c>
      <c r="L210" s="15">
        <v>5</v>
      </c>
    </row>
    <row r="211" spans="2:12" ht="20.100000000000001" customHeight="1" thickBot="1" x14ac:dyDescent="0.25">
      <c r="B211" s="4" t="s">
        <v>407</v>
      </c>
      <c r="C211" s="15">
        <v>1</v>
      </c>
      <c r="D211" s="15">
        <v>0</v>
      </c>
      <c r="E211" s="15">
        <v>0</v>
      </c>
      <c r="F211" s="15">
        <v>1</v>
      </c>
      <c r="G211" s="15">
        <f t="shared" si="3"/>
        <v>2</v>
      </c>
      <c r="H211" s="15">
        <v>0</v>
      </c>
      <c r="I211" s="15">
        <v>0</v>
      </c>
      <c r="J211" s="15">
        <v>0</v>
      </c>
      <c r="K211" s="15">
        <v>0</v>
      </c>
      <c r="L211" s="15">
        <v>2</v>
      </c>
    </row>
    <row r="212" spans="2:12" ht="20.100000000000001" customHeight="1" thickBot="1" x14ac:dyDescent="0.25">
      <c r="B212" s="4" t="s">
        <v>641</v>
      </c>
      <c r="C212" s="15">
        <v>1</v>
      </c>
      <c r="D212" s="15">
        <v>1</v>
      </c>
      <c r="E212" s="15">
        <v>3</v>
      </c>
      <c r="F212" s="15">
        <v>0</v>
      </c>
      <c r="G212" s="15">
        <f t="shared" si="3"/>
        <v>5</v>
      </c>
      <c r="H212" s="15">
        <v>0</v>
      </c>
      <c r="I212" s="15">
        <v>0</v>
      </c>
      <c r="J212" s="15">
        <v>0</v>
      </c>
      <c r="K212" s="15">
        <v>0</v>
      </c>
      <c r="L212" s="15">
        <v>5</v>
      </c>
    </row>
    <row r="213" spans="2:12" ht="20.100000000000001" customHeight="1" thickBot="1" x14ac:dyDescent="0.25">
      <c r="B213" s="4" t="s">
        <v>408</v>
      </c>
      <c r="C213" s="15">
        <v>3</v>
      </c>
      <c r="D213" s="15">
        <v>0</v>
      </c>
      <c r="E213" s="15">
        <v>2</v>
      </c>
      <c r="F213" s="15">
        <v>3</v>
      </c>
      <c r="G213" s="15">
        <f t="shared" si="3"/>
        <v>8</v>
      </c>
      <c r="H213" s="15">
        <v>0</v>
      </c>
      <c r="I213" s="15">
        <v>0</v>
      </c>
      <c r="J213" s="15">
        <v>0</v>
      </c>
      <c r="K213" s="15">
        <v>0</v>
      </c>
      <c r="L213" s="15">
        <v>8</v>
      </c>
    </row>
    <row r="214" spans="2:12" ht="20.100000000000001" customHeight="1" thickBot="1" x14ac:dyDescent="0.25">
      <c r="B214" s="4" t="s">
        <v>190</v>
      </c>
      <c r="C214" s="15">
        <v>5</v>
      </c>
      <c r="D214" s="15">
        <v>2</v>
      </c>
      <c r="E214" s="15">
        <v>21</v>
      </c>
      <c r="F214" s="15">
        <v>7</v>
      </c>
      <c r="G214" s="15">
        <f t="shared" si="3"/>
        <v>35</v>
      </c>
      <c r="H214" s="15">
        <v>0</v>
      </c>
      <c r="I214" s="15">
        <v>0</v>
      </c>
      <c r="J214" s="15">
        <v>0</v>
      </c>
      <c r="K214" s="15">
        <v>0</v>
      </c>
      <c r="L214" s="15">
        <v>35</v>
      </c>
    </row>
    <row r="215" spans="2:12" ht="20.100000000000001" customHeight="1" thickBot="1" x14ac:dyDescent="0.25">
      <c r="B215" s="4" t="s">
        <v>409</v>
      </c>
      <c r="C215" s="15">
        <v>1</v>
      </c>
      <c r="D215" s="15">
        <v>1</v>
      </c>
      <c r="E215" s="15">
        <v>2</v>
      </c>
      <c r="F215" s="15">
        <v>1</v>
      </c>
      <c r="G215" s="15">
        <f t="shared" si="3"/>
        <v>5</v>
      </c>
      <c r="H215" s="15">
        <v>0</v>
      </c>
      <c r="I215" s="15">
        <v>0</v>
      </c>
      <c r="J215" s="15">
        <v>0</v>
      </c>
      <c r="K215" s="15">
        <v>0</v>
      </c>
      <c r="L215" s="15">
        <v>5</v>
      </c>
    </row>
    <row r="216" spans="2:12" ht="20.100000000000001" customHeight="1" thickBot="1" x14ac:dyDescent="0.25">
      <c r="B216" s="4" t="s">
        <v>410</v>
      </c>
      <c r="C216" s="15">
        <v>4</v>
      </c>
      <c r="D216" s="15">
        <v>0</v>
      </c>
      <c r="E216" s="15">
        <v>0</v>
      </c>
      <c r="F216" s="15">
        <v>2</v>
      </c>
      <c r="G216" s="15">
        <f t="shared" si="3"/>
        <v>6</v>
      </c>
      <c r="H216" s="15">
        <v>0</v>
      </c>
      <c r="I216" s="15">
        <v>0</v>
      </c>
      <c r="J216" s="15">
        <v>0</v>
      </c>
      <c r="K216" s="15">
        <v>0</v>
      </c>
      <c r="L216" s="15">
        <v>6</v>
      </c>
    </row>
    <row r="217" spans="2:12" ht="20.100000000000001" customHeight="1" thickBot="1" x14ac:dyDescent="0.25">
      <c r="B217" s="4" t="s">
        <v>411</v>
      </c>
      <c r="C217" s="15">
        <v>5</v>
      </c>
      <c r="D217" s="15">
        <v>0</v>
      </c>
      <c r="E217" s="15">
        <v>3</v>
      </c>
      <c r="F217" s="15">
        <v>3</v>
      </c>
      <c r="G217" s="15">
        <f t="shared" si="3"/>
        <v>11</v>
      </c>
      <c r="H217" s="15">
        <v>0</v>
      </c>
      <c r="I217" s="15">
        <v>0</v>
      </c>
      <c r="J217" s="15">
        <v>0</v>
      </c>
      <c r="K217" s="15">
        <v>0</v>
      </c>
      <c r="L217" s="15">
        <v>11</v>
      </c>
    </row>
    <row r="218" spans="2:12" ht="20.100000000000001" customHeight="1" thickBot="1" x14ac:dyDescent="0.25">
      <c r="B218" s="4" t="s">
        <v>412</v>
      </c>
      <c r="C218" s="15">
        <v>2</v>
      </c>
      <c r="D218" s="15">
        <v>0</v>
      </c>
      <c r="E218" s="15">
        <v>1</v>
      </c>
      <c r="F218" s="15">
        <v>0</v>
      </c>
      <c r="G218" s="15">
        <f t="shared" si="3"/>
        <v>3</v>
      </c>
      <c r="H218" s="15">
        <v>0</v>
      </c>
      <c r="I218" s="15">
        <v>0</v>
      </c>
      <c r="J218" s="15">
        <v>0</v>
      </c>
      <c r="K218" s="15">
        <v>0</v>
      </c>
      <c r="L218" s="15">
        <v>3</v>
      </c>
    </row>
    <row r="219" spans="2:12" ht="20.100000000000001" customHeight="1" thickBot="1" x14ac:dyDescent="0.25">
      <c r="B219" s="4" t="s">
        <v>413</v>
      </c>
      <c r="C219" s="15">
        <v>3</v>
      </c>
      <c r="D219" s="15">
        <v>0</v>
      </c>
      <c r="E219" s="15">
        <v>7</v>
      </c>
      <c r="F219" s="15">
        <v>8</v>
      </c>
      <c r="G219" s="15">
        <f t="shared" si="3"/>
        <v>18</v>
      </c>
      <c r="H219" s="15">
        <v>0</v>
      </c>
      <c r="I219" s="15">
        <v>0</v>
      </c>
      <c r="J219" s="15">
        <v>0</v>
      </c>
      <c r="K219" s="15">
        <v>0</v>
      </c>
      <c r="L219" s="15">
        <v>18</v>
      </c>
    </row>
    <row r="220" spans="2:12" ht="20.100000000000001" customHeight="1" thickBot="1" x14ac:dyDescent="0.25">
      <c r="B220" s="4" t="s">
        <v>414</v>
      </c>
      <c r="C220" s="15">
        <v>3</v>
      </c>
      <c r="D220" s="15">
        <v>2</v>
      </c>
      <c r="E220" s="15">
        <v>6</v>
      </c>
      <c r="F220" s="15">
        <v>2</v>
      </c>
      <c r="G220" s="15">
        <f t="shared" si="3"/>
        <v>13</v>
      </c>
      <c r="H220" s="15">
        <v>0</v>
      </c>
      <c r="I220" s="15">
        <v>0</v>
      </c>
      <c r="J220" s="15">
        <v>0</v>
      </c>
      <c r="K220" s="15">
        <v>0</v>
      </c>
      <c r="L220" s="15">
        <v>13</v>
      </c>
    </row>
    <row r="221" spans="2:12" ht="20.100000000000001" customHeight="1" thickBot="1" x14ac:dyDescent="0.25">
      <c r="B221" s="4" t="s">
        <v>415</v>
      </c>
      <c r="C221" s="15">
        <v>0</v>
      </c>
      <c r="D221" s="15">
        <v>1</v>
      </c>
      <c r="E221" s="15">
        <v>10</v>
      </c>
      <c r="F221" s="15">
        <v>0</v>
      </c>
      <c r="G221" s="15">
        <f t="shared" si="3"/>
        <v>11</v>
      </c>
      <c r="H221" s="15">
        <v>0</v>
      </c>
      <c r="I221" s="15">
        <v>0</v>
      </c>
      <c r="J221" s="15">
        <v>0</v>
      </c>
      <c r="K221" s="15">
        <v>0</v>
      </c>
      <c r="L221" s="15">
        <v>11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1</v>
      </c>
      <c r="G222" s="15">
        <f t="shared" si="3"/>
        <v>1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</row>
    <row r="223" spans="2:12" ht="20.100000000000001" customHeight="1" thickBot="1" x14ac:dyDescent="0.25">
      <c r="B223" s="4" t="s">
        <v>191</v>
      </c>
      <c r="C223" s="15">
        <v>0</v>
      </c>
      <c r="D223" s="15">
        <v>2</v>
      </c>
      <c r="E223" s="15">
        <v>8</v>
      </c>
      <c r="F223" s="15">
        <v>9</v>
      </c>
      <c r="G223" s="15">
        <f t="shared" si="3"/>
        <v>19</v>
      </c>
      <c r="H223" s="15">
        <v>0</v>
      </c>
      <c r="I223" s="15">
        <v>0</v>
      </c>
      <c r="J223" s="15">
        <v>0</v>
      </c>
      <c r="K223" s="15">
        <v>0</v>
      </c>
      <c r="L223" s="15">
        <v>19</v>
      </c>
    </row>
    <row r="224" spans="2:12" ht="20.100000000000001" customHeight="1" thickBot="1" x14ac:dyDescent="0.25">
      <c r="B224" s="4" t="s">
        <v>417</v>
      </c>
      <c r="C224" s="15">
        <v>3</v>
      </c>
      <c r="D224" s="15">
        <v>3</v>
      </c>
      <c r="E224" s="15">
        <v>4</v>
      </c>
      <c r="F224" s="15">
        <v>4</v>
      </c>
      <c r="G224" s="15">
        <f t="shared" si="3"/>
        <v>14</v>
      </c>
      <c r="H224" s="15">
        <v>0</v>
      </c>
      <c r="I224" s="15">
        <v>0</v>
      </c>
      <c r="J224" s="15">
        <v>0</v>
      </c>
      <c r="K224" s="15">
        <v>0</v>
      </c>
      <c r="L224" s="15">
        <v>14</v>
      </c>
    </row>
    <row r="225" spans="2:12" ht="20.100000000000001" customHeight="1" thickBot="1" x14ac:dyDescent="0.25">
      <c r="B225" s="4" t="s">
        <v>418</v>
      </c>
      <c r="C225" s="15">
        <v>1</v>
      </c>
      <c r="D225" s="15">
        <v>2</v>
      </c>
      <c r="E225" s="15">
        <v>3</v>
      </c>
      <c r="F225" s="15">
        <v>1</v>
      </c>
      <c r="G225" s="15">
        <f t="shared" si="3"/>
        <v>7</v>
      </c>
      <c r="H225" s="15">
        <v>0</v>
      </c>
      <c r="I225" s="15">
        <v>0</v>
      </c>
      <c r="J225" s="15">
        <v>0</v>
      </c>
      <c r="K225" s="15">
        <v>0</v>
      </c>
      <c r="L225" s="15">
        <v>7</v>
      </c>
    </row>
    <row r="226" spans="2:12" ht="20.100000000000001" customHeight="1" thickBot="1" x14ac:dyDescent="0.25">
      <c r="B226" s="4" t="s">
        <v>419</v>
      </c>
      <c r="C226" s="15">
        <v>2</v>
      </c>
      <c r="D226" s="15">
        <v>0</v>
      </c>
      <c r="E226" s="15">
        <v>1</v>
      </c>
      <c r="F226" s="15">
        <v>0</v>
      </c>
      <c r="G226" s="15">
        <f t="shared" si="3"/>
        <v>3</v>
      </c>
      <c r="H226" s="15">
        <v>0</v>
      </c>
      <c r="I226" s="15">
        <v>0</v>
      </c>
      <c r="J226" s="15">
        <v>0</v>
      </c>
      <c r="K226" s="15">
        <v>0</v>
      </c>
      <c r="L226" s="15">
        <v>3</v>
      </c>
    </row>
    <row r="227" spans="2:12" ht="20.100000000000001" customHeight="1" thickBot="1" x14ac:dyDescent="0.25">
      <c r="B227" s="4" t="s">
        <v>192</v>
      </c>
      <c r="C227" s="15">
        <v>7</v>
      </c>
      <c r="D227" s="15">
        <v>2</v>
      </c>
      <c r="E227" s="15">
        <v>11</v>
      </c>
      <c r="F227" s="15">
        <v>12</v>
      </c>
      <c r="G227" s="15">
        <f t="shared" si="3"/>
        <v>32</v>
      </c>
      <c r="H227" s="15">
        <v>0</v>
      </c>
      <c r="I227" s="15">
        <v>0</v>
      </c>
      <c r="J227" s="15">
        <v>0</v>
      </c>
      <c r="K227" s="15">
        <v>0</v>
      </c>
      <c r="L227" s="15">
        <v>32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3</v>
      </c>
      <c r="G228" s="15">
        <f t="shared" si="3"/>
        <v>3</v>
      </c>
      <c r="H228" s="15">
        <v>0</v>
      </c>
      <c r="I228" s="15">
        <v>0</v>
      </c>
      <c r="J228" s="15">
        <v>0</v>
      </c>
      <c r="K228" s="15">
        <v>0</v>
      </c>
      <c r="L228" s="15">
        <v>3</v>
      </c>
    </row>
    <row r="229" spans="2:12" ht="20.100000000000001" customHeight="1" thickBot="1" x14ac:dyDescent="0.25">
      <c r="B229" s="4" t="s">
        <v>421</v>
      </c>
      <c r="C229" s="15">
        <v>1</v>
      </c>
      <c r="D229" s="15">
        <v>0</v>
      </c>
      <c r="E229" s="15">
        <v>0</v>
      </c>
      <c r="F229" s="15">
        <v>0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4</v>
      </c>
      <c r="D230" s="15">
        <v>1</v>
      </c>
      <c r="E230" s="15">
        <v>4</v>
      </c>
      <c r="F230" s="15">
        <v>0</v>
      </c>
      <c r="G230" s="15">
        <f t="shared" si="3"/>
        <v>9</v>
      </c>
      <c r="H230" s="15">
        <v>0</v>
      </c>
      <c r="I230" s="15">
        <v>0</v>
      </c>
      <c r="J230" s="15">
        <v>0</v>
      </c>
      <c r="K230" s="15">
        <v>0</v>
      </c>
      <c r="L230" s="15">
        <v>9</v>
      </c>
    </row>
    <row r="231" spans="2:12" ht="20.100000000000001" customHeight="1" thickBot="1" x14ac:dyDescent="0.25">
      <c r="B231" s="4" t="s">
        <v>423</v>
      </c>
      <c r="C231" s="15">
        <v>1</v>
      </c>
      <c r="D231" s="15">
        <v>0</v>
      </c>
      <c r="E231" s="15">
        <v>6</v>
      </c>
      <c r="F231" s="15">
        <v>5</v>
      </c>
      <c r="G231" s="15">
        <f t="shared" si="3"/>
        <v>12</v>
      </c>
      <c r="H231" s="15">
        <v>0</v>
      </c>
      <c r="I231" s="15">
        <v>0</v>
      </c>
      <c r="J231" s="15">
        <v>0</v>
      </c>
      <c r="K231" s="15">
        <v>0</v>
      </c>
      <c r="L231" s="15">
        <v>12</v>
      </c>
    </row>
    <row r="232" spans="2:12" ht="20.100000000000001" customHeight="1" thickBot="1" x14ac:dyDescent="0.25">
      <c r="B232" s="4" t="s">
        <v>424</v>
      </c>
      <c r="C232" s="15">
        <v>3</v>
      </c>
      <c r="D232" s="15">
        <v>2</v>
      </c>
      <c r="E232" s="15">
        <v>21</v>
      </c>
      <c r="F232" s="15">
        <v>10</v>
      </c>
      <c r="G232" s="15">
        <f t="shared" si="3"/>
        <v>36</v>
      </c>
      <c r="H232" s="15">
        <v>0</v>
      </c>
      <c r="I232" s="15">
        <v>0</v>
      </c>
      <c r="J232" s="15">
        <v>0</v>
      </c>
      <c r="K232" s="15">
        <v>0</v>
      </c>
      <c r="L232" s="15">
        <v>36</v>
      </c>
    </row>
    <row r="233" spans="2:12" ht="20.100000000000001" customHeight="1" thickBot="1" x14ac:dyDescent="0.25">
      <c r="B233" s="4" t="s">
        <v>425</v>
      </c>
      <c r="C233" s="15">
        <v>8</v>
      </c>
      <c r="D233" s="15">
        <v>2</v>
      </c>
      <c r="E233" s="15">
        <v>8</v>
      </c>
      <c r="F233" s="15">
        <v>1</v>
      </c>
      <c r="G233" s="15">
        <f t="shared" si="3"/>
        <v>19</v>
      </c>
      <c r="H233" s="15">
        <v>0</v>
      </c>
      <c r="I233" s="15">
        <v>0</v>
      </c>
      <c r="J233" s="15">
        <v>0</v>
      </c>
      <c r="K233" s="15">
        <v>0</v>
      </c>
      <c r="L233" s="15">
        <v>19</v>
      </c>
    </row>
    <row r="234" spans="2:12" ht="20.100000000000001" customHeight="1" thickBot="1" x14ac:dyDescent="0.25">
      <c r="B234" s="4" t="s">
        <v>193</v>
      </c>
      <c r="C234" s="15">
        <v>11</v>
      </c>
      <c r="D234" s="15">
        <v>0</v>
      </c>
      <c r="E234" s="15">
        <v>0</v>
      </c>
      <c r="F234" s="15">
        <v>9</v>
      </c>
      <c r="G234" s="15">
        <f t="shared" si="3"/>
        <v>20</v>
      </c>
      <c r="H234" s="15">
        <v>0</v>
      </c>
      <c r="I234" s="15">
        <v>0</v>
      </c>
      <c r="J234" s="15">
        <v>0</v>
      </c>
      <c r="K234" s="15">
        <v>0</v>
      </c>
      <c r="L234" s="15">
        <v>20</v>
      </c>
    </row>
    <row r="235" spans="2:12" ht="20.100000000000001" customHeight="1" thickBot="1" x14ac:dyDescent="0.25">
      <c r="B235" s="4" t="s">
        <v>426</v>
      </c>
      <c r="C235" s="15">
        <v>3</v>
      </c>
      <c r="D235" s="15">
        <v>1</v>
      </c>
      <c r="E235" s="15">
        <v>5</v>
      </c>
      <c r="F235" s="15">
        <v>6</v>
      </c>
      <c r="G235" s="15">
        <f t="shared" si="3"/>
        <v>15</v>
      </c>
      <c r="H235" s="15">
        <v>0</v>
      </c>
      <c r="I235" s="15">
        <v>0</v>
      </c>
      <c r="J235" s="15">
        <v>0</v>
      </c>
      <c r="K235" s="15">
        <v>0</v>
      </c>
      <c r="L235" s="15">
        <v>15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3</v>
      </c>
      <c r="E236" s="15">
        <v>1</v>
      </c>
      <c r="F236" s="15">
        <v>3</v>
      </c>
      <c r="G236" s="15">
        <f t="shared" si="3"/>
        <v>8</v>
      </c>
      <c r="H236" s="15">
        <v>0</v>
      </c>
      <c r="I236" s="15">
        <v>0</v>
      </c>
      <c r="J236" s="15">
        <v>0</v>
      </c>
      <c r="K236" s="15">
        <v>0</v>
      </c>
      <c r="L236" s="15">
        <v>8</v>
      </c>
    </row>
    <row r="237" spans="2:12" ht="20.100000000000001" customHeight="1" thickBot="1" x14ac:dyDescent="0.25">
      <c r="B237" s="4" t="s">
        <v>428</v>
      </c>
      <c r="C237" s="15">
        <v>1</v>
      </c>
      <c r="D237" s="15">
        <v>2</v>
      </c>
      <c r="E237" s="15">
        <v>3</v>
      </c>
      <c r="F237" s="15">
        <v>0</v>
      </c>
      <c r="G237" s="15">
        <f t="shared" si="3"/>
        <v>6</v>
      </c>
      <c r="H237" s="15">
        <v>0</v>
      </c>
      <c r="I237" s="15">
        <v>0</v>
      </c>
      <c r="J237" s="15">
        <v>0</v>
      </c>
      <c r="K237" s="15">
        <v>0</v>
      </c>
      <c r="L237" s="15">
        <v>6</v>
      </c>
    </row>
    <row r="238" spans="2:12" ht="20.100000000000001" customHeight="1" thickBot="1" x14ac:dyDescent="0.25">
      <c r="B238" s="4" t="s">
        <v>429</v>
      </c>
      <c r="C238" s="15">
        <v>6</v>
      </c>
      <c r="D238" s="15">
        <v>8</v>
      </c>
      <c r="E238" s="15">
        <v>10</v>
      </c>
      <c r="F238" s="15">
        <v>3</v>
      </c>
      <c r="G238" s="15">
        <f t="shared" si="3"/>
        <v>27</v>
      </c>
      <c r="H238" s="15">
        <v>0</v>
      </c>
      <c r="I238" s="15">
        <v>0</v>
      </c>
      <c r="J238" s="15">
        <v>0</v>
      </c>
      <c r="K238" s="15">
        <v>0</v>
      </c>
      <c r="L238" s="15">
        <v>27</v>
      </c>
    </row>
    <row r="239" spans="2:12" ht="20.100000000000001" customHeight="1" thickBot="1" x14ac:dyDescent="0.25">
      <c r="B239" s="4" t="s">
        <v>430</v>
      </c>
      <c r="C239" s="15">
        <v>3</v>
      </c>
      <c r="D239" s="15">
        <v>10</v>
      </c>
      <c r="E239" s="15">
        <v>1</v>
      </c>
      <c r="F239" s="15">
        <v>8</v>
      </c>
      <c r="G239" s="15">
        <f t="shared" si="3"/>
        <v>22</v>
      </c>
      <c r="H239" s="15">
        <v>0</v>
      </c>
      <c r="I239" s="15">
        <v>0</v>
      </c>
      <c r="J239" s="15">
        <v>0</v>
      </c>
      <c r="K239" s="15">
        <v>0</v>
      </c>
      <c r="L239" s="15">
        <v>22</v>
      </c>
    </row>
    <row r="240" spans="2:12" ht="20.100000000000001" customHeight="1" thickBot="1" x14ac:dyDescent="0.25">
      <c r="B240" s="4" t="s">
        <v>431</v>
      </c>
      <c r="C240" s="15">
        <v>10</v>
      </c>
      <c r="D240" s="15">
        <v>5</v>
      </c>
      <c r="E240" s="15">
        <v>8</v>
      </c>
      <c r="F240" s="15">
        <v>17</v>
      </c>
      <c r="G240" s="15">
        <f t="shared" si="3"/>
        <v>40</v>
      </c>
      <c r="H240" s="15">
        <v>0</v>
      </c>
      <c r="I240" s="15">
        <v>0</v>
      </c>
      <c r="J240" s="15">
        <v>0</v>
      </c>
      <c r="K240" s="15">
        <v>0</v>
      </c>
      <c r="L240" s="15">
        <v>40</v>
      </c>
    </row>
    <row r="241" spans="2:12" ht="20.100000000000001" customHeight="1" thickBot="1" x14ac:dyDescent="0.25">
      <c r="B241" s="4" t="s">
        <v>432</v>
      </c>
      <c r="C241" s="15">
        <v>10</v>
      </c>
      <c r="D241" s="15">
        <v>2</v>
      </c>
      <c r="E241" s="15">
        <v>0</v>
      </c>
      <c r="F241" s="15">
        <v>3</v>
      </c>
      <c r="G241" s="15">
        <f t="shared" si="3"/>
        <v>15</v>
      </c>
      <c r="H241" s="15">
        <v>0</v>
      </c>
      <c r="I241" s="15">
        <v>0</v>
      </c>
      <c r="J241" s="15">
        <v>0</v>
      </c>
      <c r="K241" s="15">
        <v>0</v>
      </c>
      <c r="L241" s="15">
        <v>15</v>
      </c>
    </row>
    <row r="242" spans="2:12" ht="20.100000000000001" customHeight="1" thickBot="1" x14ac:dyDescent="0.25">
      <c r="B242" s="4" t="s">
        <v>433</v>
      </c>
      <c r="C242" s="15">
        <v>12</v>
      </c>
      <c r="D242" s="15">
        <v>2</v>
      </c>
      <c r="E242" s="15">
        <v>15</v>
      </c>
      <c r="F242" s="15">
        <v>23</v>
      </c>
      <c r="G242" s="15">
        <f t="shared" si="3"/>
        <v>52</v>
      </c>
      <c r="H242" s="15">
        <v>1</v>
      </c>
      <c r="I242" s="15">
        <v>0</v>
      </c>
      <c r="J242" s="15">
        <v>0</v>
      </c>
      <c r="K242" s="15">
        <v>0</v>
      </c>
      <c r="L242" s="15">
        <v>53</v>
      </c>
    </row>
    <row r="243" spans="2:12" ht="20.100000000000001" customHeight="1" thickBot="1" x14ac:dyDescent="0.25">
      <c r="B243" s="4" t="s">
        <v>434</v>
      </c>
      <c r="C243" s="15">
        <v>3</v>
      </c>
      <c r="D243" s="15">
        <v>1</v>
      </c>
      <c r="E243" s="15">
        <v>7</v>
      </c>
      <c r="F243" s="15">
        <v>2</v>
      </c>
      <c r="G243" s="15">
        <f t="shared" si="3"/>
        <v>13</v>
      </c>
      <c r="H243" s="15">
        <v>0</v>
      </c>
      <c r="I243" s="15">
        <v>0</v>
      </c>
      <c r="J243" s="15">
        <v>0</v>
      </c>
      <c r="K243" s="15">
        <v>0</v>
      </c>
      <c r="L243" s="15">
        <v>13</v>
      </c>
    </row>
    <row r="244" spans="2:12" ht="20.100000000000001" customHeight="1" thickBot="1" x14ac:dyDescent="0.25">
      <c r="B244" s="4" t="s">
        <v>435</v>
      </c>
      <c r="C244" s="15">
        <v>1</v>
      </c>
      <c r="D244" s="15">
        <v>0</v>
      </c>
      <c r="E244" s="15">
        <v>2</v>
      </c>
      <c r="F244" s="15">
        <v>4</v>
      </c>
      <c r="G244" s="15">
        <f t="shared" si="3"/>
        <v>7</v>
      </c>
      <c r="H244" s="15">
        <v>0</v>
      </c>
      <c r="I244" s="15">
        <v>0</v>
      </c>
      <c r="J244" s="15">
        <v>0</v>
      </c>
      <c r="K244" s="15">
        <v>0</v>
      </c>
      <c r="L244" s="15">
        <v>7</v>
      </c>
    </row>
    <row r="245" spans="2:12" ht="20.100000000000001" customHeight="1" thickBot="1" x14ac:dyDescent="0.25">
      <c r="B245" s="4" t="s">
        <v>436</v>
      </c>
      <c r="C245" s="15">
        <v>2</v>
      </c>
      <c r="D245" s="15">
        <v>1</v>
      </c>
      <c r="E245" s="15">
        <v>4</v>
      </c>
      <c r="F245" s="15">
        <v>2</v>
      </c>
      <c r="G245" s="15">
        <f t="shared" si="3"/>
        <v>9</v>
      </c>
      <c r="H245" s="15">
        <v>0</v>
      </c>
      <c r="I245" s="15">
        <v>0</v>
      </c>
      <c r="J245" s="15">
        <v>0</v>
      </c>
      <c r="K245" s="15">
        <v>0</v>
      </c>
      <c r="L245" s="15">
        <v>9</v>
      </c>
    </row>
    <row r="246" spans="2:12" ht="20.100000000000001" customHeight="1" thickBot="1" x14ac:dyDescent="0.25">
      <c r="B246" s="4" t="s">
        <v>437</v>
      </c>
      <c r="C246" s="15">
        <v>7</v>
      </c>
      <c r="D246" s="15">
        <v>4</v>
      </c>
      <c r="E246" s="15">
        <v>20</v>
      </c>
      <c r="F246" s="15">
        <v>4</v>
      </c>
      <c r="G246" s="15">
        <f t="shared" si="3"/>
        <v>35</v>
      </c>
      <c r="H246" s="15">
        <v>0</v>
      </c>
      <c r="I246" s="15">
        <v>0</v>
      </c>
      <c r="J246" s="15">
        <v>0</v>
      </c>
      <c r="K246" s="15">
        <v>0</v>
      </c>
      <c r="L246" s="15">
        <v>35</v>
      </c>
    </row>
    <row r="247" spans="2:12" ht="20.100000000000001" customHeight="1" thickBot="1" x14ac:dyDescent="0.25">
      <c r="B247" s="4" t="s">
        <v>194</v>
      </c>
      <c r="C247" s="15">
        <v>32</v>
      </c>
      <c r="D247" s="15">
        <v>17</v>
      </c>
      <c r="E247" s="15">
        <v>106</v>
      </c>
      <c r="F247" s="15">
        <v>114</v>
      </c>
      <c r="G247" s="15">
        <f t="shared" si="3"/>
        <v>269</v>
      </c>
      <c r="H247" s="15">
        <v>0</v>
      </c>
      <c r="I247" s="15">
        <v>0</v>
      </c>
      <c r="J247" s="15">
        <v>0</v>
      </c>
      <c r="K247" s="15">
        <v>0</v>
      </c>
      <c r="L247" s="15">
        <v>269</v>
      </c>
    </row>
    <row r="248" spans="2:12" ht="20.100000000000001" customHeight="1" thickBot="1" x14ac:dyDescent="0.25">
      <c r="B248" s="4" t="s">
        <v>438</v>
      </c>
      <c r="C248" s="15">
        <v>4</v>
      </c>
      <c r="D248" s="15">
        <v>8</v>
      </c>
      <c r="E248" s="15">
        <v>0</v>
      </c>
      <c r="F248" s="15">
        <v>9</v>
      </c>
      <c r="G248" s="15">
        <f t="shared" si="3"/>
        <v>21</v>
      </c>
      <c r="H248" s="15">
        <v>0</v>
      </c>
      <c r="I248" s="15">
        <v>0</v>
      </c>
      <c r="J248" s="15">
        <v>0</v>
      </c>
      <c r="K248" s="15">
        <v>0</v>
      </c>
      <c r="L248" s="15">
        <v>21</v>
      </c>
    </row>
    <row r="249" spans="2:12" ht="20.100000000000001" customHeight="1" thickBot="1" x14ac:dyDescent="0.25">
      <c r="B249" s="4" t="s">
        <v>439</v>
      </c>
      <c r="C249" s="15">
        <v>6</v>
      </c>
      <c r="D249" s="15">
        <v>0</v>
      </c>
      <c r="E249" s="15">
        <v>15</v>
      </c>
      <c r="F249" s="15">
        <v>20</v>
      </c>
      <c r="G249" s="15">
        <f t="shared" si="3"/>
        <v>41</v>
      </c>
      <c r="H249" s="15">
        <v>0</v>
      </c>
      <c r="I249" s="15">
        <v>0</v>
      </c>
      <c r="J249" s="15">
        <v>0</v>
      </c>
      <c r="K249" s="15">
        <v>0</v>
      </c>
      <c r="L249" s="15">
        <v>41</v>
      </c>
    </row>
    <row r="250" spans="2:12" ht="20.100000000000001" customHeight="1" thickBot="1" x14ac:dyDescent="0.25">
      <c r="B250" s="4" t="s">
        <v>440</v>
      </c>
      <c r="C250" s="15">
        <v>4</v>
      </c>
      <c r="D250" s="15">
        <v>1</v>
      </c>
      <c r="E250" s="15">
        <v>2</v>
      </c>
      <c r="F250" s="15">
        <v>6</v>
      </c>
      <c r="G250" s="15">
        <f t="shared" si="3"/>
        <v>13</v>
      </c>
      <c r="H250" s="15">
        <v>0</v>
      </c>
      <c r="I250" s="15">
        <v>0</v>
      </c>
      <c r="J250" s="15">
        <v>0</v>
      </c>
      <c r="K250" s="15">
        <v>0</v>
      </c>
      <c r="L250" s="15">
        <v>13</v>
      </c>
    </row>
    <row r="251" spans="2:12" ht="20.100000000000001" customHeight="1" thickBot="1" x14ac:dyDescent="0.25">
      <c r="B251" s="4" t="s">
        <v>441</v>
      </c>
      <c r="C251" s="15">
        <v>5</v>
      </c>
      <c r="D251" s="15">
        <v>10</v>
      </c>
      <c r="E251" s="15">
        <v>9</v>
      </c>
      <c r="F251" s="15">
        <v>12</v>
      </c>
      <c r="G251" s="15">
        <f t="shared" si="3"/>
        <v>36</v>
      </c>
      <c r="H251" s="15">
        <v>0</v>
      </c>
      <c r="I251" s="15">
        <v>0</v>
      </c>
      <c r="J251" s="15">
        <v>0</v>
      </c>
      <c r="K251" s="15">
        <v>0</v>
      </c>
      <c r="L251" s="15">
        <v>36</v>
      </c>
    </row>
    <row r="252" spans="2:12" ht="20.100000000000001" customHeight="1" thickBot="1" x14ac:dyDescent="0.25">
      <c r="B252" s="4" t="s">
        <v>442</v>
      </c>
      <c r="C252" s="15">
        <v>2</v>
      </c>
      <c r="D252" s="15">
        <v>3</v>
      </c>
      <c r="E252" s="15">
        <v>3</v>
      </c>
      <c r="F252" s="15">
        <v>4</v>
      </c>
      <c r="G252" s="15">
        <f t="shared" si="3"/>
        <v>12</v>
      </c>
      <c r="H252" s="15">
        <v>0</v>
      </c>
      <c r="I252" s="15">
        <v>0</v>
      </c>
      <c r="J252" s="15">
        <v>0</v>
      </c>
      <c r="K252" s="15">
        <v>0</v>
      </c>
      <c r="L252" s="15">
        <v>12</v>
      </c>
    </row>
    <row r="253" spans="2:12" ht="20.100000000000001" customHeight="1" thickBot="1" x14ac:dyDescent="0.25">
      <c r="B253" s="4" t="s">
        <v>443</v>
      </c>
      <c r="C253" s="15">
        <v>2</v>
      </c>
      <c r="D253" s="15">
        <v>0</v>
      </c>
      <c r="E253" s="15">
        <v>17</v>
      </c>
      <c r="F253" s="15">
        <v>29</v>
      </c>
      <c r="G253" s="15">
        <f t="shared" si="3"/>
        <v>48</v>
      </c>
      <c r="H253" s="15">
        <v>0</v>
      </c>
      <c r="I253" s="15">
        <v>0</v>
      </c>
      <c r="J253" s="15">
        <v>0</v>
      </c>
      <c r="K253" s="15">
        <v>0</v>
      </c>
      <c r="L253" s="15">
        <v>48</v>
      </c>
    </row>
    <row r="254" spans="2:12" ht="20.100000000000001" customHeight="1" thickBot="1" x14ac:dyDescent="0.25">
      <c r="B254" s="4" t="s">
        <v>444</v>
      </c>
      <c r="C254" s="15">
        <v>3</v>
      </c>
      <c r="D254" s="15">
        <v>2</v>
      </c>
      <c r="E254" s="15">
        <v>10</v>
      </c>
      <c r="F254" s="15">
        <v>2</v>
      </c>
      <c r="G254" s="15">
        <f t="shared" si="3"/>
        <v>17</v>
      </c>
      <c r="H254" s="15">
        <v>0</v>
      </c>
      <c r="I254" s="15">
        <v>0</v>
      </c>
      <c r="J254" s="15">
        <v>0</v>
      </c>
      <c r="K254" s="15">
        <v>0</v>
      </c>
      <c r="L254" s="15">
        <v>17</v>
      </c>
    </row>
    <row r="255" spans="2:12" ht="20.100000000000001" customHeight="1" thickBot="1" x14ac:dyDescent="0.25">
      <c r="B255" s="4" t="s">
        <v>445</v>
      </c>
      <c r="C255" s="15">
        <v>5</v>
      </c>
      <c r="D255" s="15">
        <v>4</v>
      </c>
      <c r="E255" s="15">
        <v>8</v>
      </c>
      <c r="F255" s="15">
        <v>11</v>
      </c>
      <c r="G255" s="15">
        <f t="shared" si="3"/>
        <v>28</v>
      </c>
      <c r="H255" s="15">
        <v>0</v>
      </c>
      <c r="I255" s="15">
        <v>0</v>
      </c>
      <c r="J255" s="15">
        <v>0</v>
      </c>
      <c r="K255" s="15">
        <v>0</v>
      </c>
      <c r="L255" s="15">
        <v>28</v>
      </c>
    </row>
    <row r="256" spans="2:12" ht="20.100000000000001" customHeight="1" thickBot="1" x14ac:dyDescent="0.25">
      <c r="B256" s="4" t="s">
        <v>446</v>
      </c>
      <c r="C256" s="15">
        <v>0</v>
      </c>
      <c r="D256" s="15">
        <v>1</v>
      </c>
      <c r="E256" s="15">
        <v>0</v>
      </c>
      <c r="F256" s="15">
        <v>9</v>
      </c>
      <c r="G256" s="15">
        <f t="shared" si="3"/>
        <v>10</v>
      </c>
      <c r="H256" s="15">
        <v>0</v>
      </c>
      <c r="I256" s="15">
        <v>0</v>
      </c>
      <c r="J256" s="15">
        <v>0</v>
      </c>
      <c r="K256" s="15">
        <v>0</v>
      </c>
      <c r="L256" s="15">
        <v>10</v>
      </c>
    </row>
    <row r="257" spans="2:12" ht="20.100000000000001" customHeight="1" thickBot="1" x14ac:dyDescent="0.25">
      <c r="B257" s="4" t="s">
        <v>447</v>
      </c>
      <c r="C257" s="15">
        <v>4</v>
      </c>
      <c r="D257" s="15">
        <v>1</v>
      </c>
      <c r="E257" s="15">
        <v>6</v>
      </c>
      <c r="F257" s="15">
        <v>9</v>
      </c>
      <c r="G257" s="15">
        <f t="shared" si="3"/>
        <v>20</v>
      </c>
      <c r="H257" s="15">
        <v>0</v>
      </c>
      <c r="I257" s="15">
        <v>0</v>
      </c>
      <c r="J257" s="15">
        <v>0</v>
      </c>
      <c r="K257" s="15">
        <v>0</v>
      </c>
      <c r="L257" s="15">
        <v>20</v>
      </c>
    </row>
    <row r="258" spans="2:12" ht="20.100000000000001" customHeight="1" thickBot="1" x14ac:dyDescent="0.25">
      <c r="B258" s="4" t="s">
        <v>448</v>
      </c>
      <c r="C258" s="15">
        <v>15</v>
      </c>
      <c r="D258" s="15">
        <v>5</v>
      </c>
      <c r="E258" s="15">
        <v>2</v>
      </c>
      <c r="F258" s="15">
        <v>0</v>
      </c>
      <c r="G258" s="15">
        <f t="shared" si="3"/>
        <v>22</v>
      </c>
      <c r="H258" s="15">
        <v>0</v>
      </c>
      <c r="I258" s="15">
        <v>0</v>
      </c>
      <c r="J258" s="15">
        <v>0</v>
      </c>
      <c r="K258" s="15">
        <v>0</v>
      </c>
      <c r="L258" s="15">
        <v>22</v>
      </c>
    </row>
    <row r="259" spans="2:12" ht="20.100000000000001" customHeight="1" thickBot="1" x14ac:dyDescent="0.25">
      <c r="B259" s="4" t="s">
        <v>642</v>
      </c>
      <c r="C259" s="15">
        <v>1</v>
      </c>
      <c r="D259" s="15">
        <v>1</v>
      </c>
      <c r="E259" s="15">
        <v>2</v>
      </c>
      <c r="F259" s="15">
        <v>2</v>
      </c>
      <c r="G259" s="15">
        <f t="shared" si="3"/>
        <v>6</v>
      </c>
      <c r="H259" s="15">
        <v>0</v>
      </c>
      <c r="I259" s="15">
        <v>0</v>
      </c>
      <c r="J259" s="15">
        <v>0</v>
      </c>
      <c r="K259" s="15">
        <v>0</v>
      </c>
      <c r="L259" s="15">
        <v>6</v>
      </c>
    </row>
    <row r="260" spans="2:12" ht="20.100000000000001" customHeight="1" thickBot="1" x14ac:dyDescent="0.25">
      <c r="B260" s="4" t="s">
        <v>449</v>
      </c>
      <c r="C260" s="15">
        <v>2</v>
      </c>
      <c r="D260" s="15">
        <v>2</v>
      </c>
      <c r="E260" s="15">
        <v>7</v>
      </c>
      <c r="F260" s="15">
        <v>15</v>
      </c>
      <c r="G260" s="15">
        <f t="shared" si="3"/>
        <v>26</v>
      </c>
      <c r="H260" s="15">
        <v>0</v>
      </c>
      <c r="I260" s="15">
        <v>0</v>
      </c>
      <c r="J260" s="15">
        <v>0</v>
      </c>
      <c r="K260" s="15">
        <v>0</v>
      </c>
      <c r="L260" s="15">
        <v>26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2</v>
      </c>
      <c r="F261" s="15">
        <v>5</v>
      </c>
      <c r="G261" s="15">
        <f t="shared" si="3"/>
        <v>7</v>
      </c>
      <c r="H261" s="15">
        <v>0</v>
      </c>
      <c r="I261" s="15">
        <v>0</v>
      </c>
      <c r="J261" s="15">
        <v>0</v>
      </c>
      <c r="K261" s="15">
        <v>0</v>
      </c>
      <c r="L261" s="15">
        <v>7</v>
      </c>
    </row>
    <row r="262" spans="2:12" ht="20.100000000000001" customHeight="1" thickBot="1" x14ac:dyDescent="0.25">
      <c r="B262" s="4" t="s">
        <v>451</v>
      </c>
      <c r="C262" s="15">
        <v>6</v>
      </c>
      <c r="D262" s="15">
        <v>2</v>
      </c>
      <c r="E262" s="15">
        <v>9</v>
      </c>
      <c r="F262" s="15">
        <v>15</v>
      </c>
      <c r="G262" s="15">
        <f t="shared" si="3"/>
        <v>32</v>
      </c>
      <c r="H262" s="15">
        <v>0</v>
      </c>
      <c r="I262" s="15">
        <v>0</v>
      </c>
      <c r="J262" s="15">
        <v>0</v>
      </c>
      <c r="K262" s="15">
        <v>0</v>
      </c>
      <c r="L262" s="15">
        <v>32</v>
      </c>
    </row>
    <row r="263" spans="2:12" ht="20.100000000000001" customHeight="1" thickBot="1" x14ac:dyDescent="0.25">
      <c r="B263" s="4" t="s">
        <v>195</v>
      </c>
      <c r="C263" s="15">
        <v>5</v>
      </c>
      <c r="D263" s="15">
        <v>6</v>
      </c>
      <c r="E263" s="15">
        <v>14</v>
      </c>
      <c r="F263" s="15">
        <v>10</v>
      </c>
      <c r="G263" s="15">
        <f t="shared" si="3"/>
        <v>35</v>
      </c>
      <c r="H263" s="15">
        <v>0</v>
      </c>
      <c r="I263" s="15">
        <v>0</v>
      </c>
      <c r="J263" s="15">
        <v>0</v>
      </c>
      <c r="K263" s="15">
        <v>0</v>
      </c>
      <c r="L263" s="15">
        <v>35</v>
      </c>
    </row>
    <row r="264" spans="2:12" ht="20.100000000000001" customHeight="1" thickBot="1" x14ac:dyDescent="0.25">
      <c r="B264" s="4" t="s">
        <v>452</v>
      </c>
      <c r="C264" s="15">
        <v>5</v>
      </c>
      <c r="D264" s="15">
        <v>1</v>
      </c>
      <c r="E264" s="15">
        <v>4</v>
      </c>
      <c r="F264" s="15">
        <v>6</v>
      </c>
      <c r="G264" s="15">
        <f t="shared" si="3"/>
        <v>16</v>
      </c>
      <c r="H264" s="15">
        <v>0</v>
      </c>
      <c r="I264" s="15">
        <v>0</v>
      </c>
      <c r="J264" s="15">
        <v>0</v>
      </c>
      <c r="K264" s="15">
        <v>0</v>
      </c>
      <c r="L264" s="15">
        <v>16</v>
      </c>
    </row>
    <row r="265" spans="2:12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2</v>
      </c>
      <c r="F265" s="15">
        <v>4</v>
      </c>
      <c r="G265" s="15">
        <f t="shared" si="3"/>
        <v>6</v>
      </c>
      <c r="H265" s="15">
        <v>0</v>
      </c>
      <c r="I265" s="15">
        <v>0</v>
      </c>
      <c r="J265" s="15">
        <v>0</v>
      </c>
      <c r="K265" s="15">
        <v>0</v>
      </c>
      <c r="L265" s="15">
        <v>6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8</v>
      </c>
      <c r="E266" s="15">
        <v>0</v>
      </c>
      <c r="F266" s="15">
        <v>4</v>
      </c>
      <c r="G266" s="15">
        <f t="shared" si="3"/>
        <v>12</v>
      </c>
      <c r="H266" s="15">
        <v>0</v>
      </c>
      <c r="I266" s="15">
        <v>0</v>
      </c>
      <c r="J266" s="15">
        <v>0</v>
      </c>
      <c r="K266" s="15">
        <v>0</v>
      </c>
      <c r="L266" s="15">
        <v>12</v>
      </c>
    </row>
    <row r="267" spans="2:12" ht="20.100000000000001" customHeight="1" thickBot="1" x14ac:dyDescent="0.25">
      <c r="B267" s="4" t="s">
        <v>455</v>
      </c>
      <c r="C267" s="15">
        <v>2</v>
      </c>
      <c r="D267" s="15">
        <v>0</v>
      </c>
      <c r="E267" s="15">
        <v>6</v>
      </c>
      <c r="F267" s="15">
        <v>5</v>
      </c>
      <c r="G267" s="15">
        <f t="shared" si="3"/>
        <v>13</v>
      </c>
      <c r="H267" s="15">
        <v>0</v>
      </c>
      <c r="I267" s="15">
        <v>0</v>
      </c>
      <c r="J267" s="15">
        <v>0</v>
      </c>
      <c r="K267" s="15">
        <v>0</v>
      </c>
      <c r="L267" s="15">
        <v>13</v>
      </c>
    </row>
    <row r="268" spans="2:12" ht="20.100000000000001" customHeight="1" thickBot="1" x14ac:dyDescent="0.25">
      <c r="B268" s="4" t="s">
        <v>456</v>
      </c>
      <c r="C268" s="15">
        <v>2</v>
      </c>
      <c r="D268" s="15">
        <v>2</v>
      </c>
      <c r="E268" s="15">
        <v>4</v>
      </c>
      <c r="F268" s="15">
        <v>4</v>
      </c>
      <c r="G268" s="15">
        <f t="shared" ref="G268:G331" si="4">SUM(C268:F268)</f>
        <v>12</v>
      </c>
      <c r="H268" s="15">
        <v>0</v>
      </c>
      <c r="I268" s="15">
        <v>0</v>
      </c>
      <c r="J268" s="15">
        <v>0</v>
      </c>
      <c r="K268" s="15">
        <v>0</v>
      </c>
      <c r="L268" s="15">
        <v>12</v>
      </c>
    </row>
    <row r="269" spans="2:12" ht="20.100000000000001" customHeight="1" thickBot="1" x14ac:dyDescent="0.25">
      <c r="B269" s="4" t="s">
        <v>457</v>
      </c>
      <c r="C269" s="15">
        <v>4</v>
      </c>
      <c r="D269" s="15">
        <v>1</v>
      </c>
      <c r="E269" s="15">
        <v>3</v>
      </c>
      <c r="F269" s="15">
        <v>5</v>
      </c>
      <c r="G269" s="15">
        <f t="shared" si="4"/>
        <v>13</v>
      </c>
      <c r="H269" s="15">
        <v>0</v>
      </c>
      <c r="I269" s="15">
        <v>0</v>
      </c>
      <c r="J269" s="15">
        <v>0</v>
      </c>
      <c r="K269" s="15">
        <v>0</v>
      </c>
      <c r="L269" s="15">
        <v>13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6</v>
      </c>
      <c r="F270" s="15">
        <v>5</v>
      </c>
      <c r="G270" s="15">
        <f t="shared" si="4"/>
        <v>11</v>
      </c>
      <c r="H270" s="15">
        <v>0</v>
      </c>
      <c r="I270" s="15">
        <v>0</v>
      </c>
      <c r="J270" s="15">
        <v>0</v>
      </c>
      <c r="K270" s="15">
        <v>0</v>
      </c>
      <c r="L270" s="15">
        <v>11</v>
      </c>
    </row>
    <row r="271" spans="2:12" ht="20.100000000000001" customHeight="1" thickBot="1" x14ac:dyDescent="0.25">
      <c r="B271" s="4" t="s">
        <v>459</v>
      </c>
      <c r="C271" s="15">
        <v>2</v>
      </c>
      <c r="D271" s="15">
        <v>4</v>
      </c>
      <c r="E271" s="15">
        <v>4</v>
      </c>
      <c r="F271" s="15">
        <v>0</v>
      </c>
      <c r="G271" s="15">
        <f t="shared" si="4"/>
        <v>10</v>
      </c>
      <c r="H271" s="15">
        <v>0</v>
      </c>
      <c r="I271" s="15">
        <v>0</v>
      </c>
      <c r="J271" s="15">
        <v>0</v>
      </c>
      <c r="K271" s="15">
        <v>0</v>
      </c>
      <c r="L271" s="15">
        <v>10</v>
      </c>
    </row>
    <row r="272" spans="2:12" ht="20.100000000000001" customHeight="1" thickBot="1" x14ac:dyDescent="0.25">
      <c r="B272" s="4" t="s">
        <v>460</v>
      </c>
      <c r="C272" s="15">
        <v>3</v>
      </c>
      <c r="D272" s="15">
        <v>2</v>
      </c>
      <c r="E272" s="15">
        <v>1</v>
      </c>
      <c r="F272" s="15">
        <v>5</v>
      </c>
      <c r="G272" s="15">
        <f t="shared" si="4"/>
        <v>11</v>
      </c>
      <c r="H272" s="15">
        <v>0</v>
      </c>
      <c r="I272" s="15">
        <v>0</v>
      </c>
      <c r="J272" s="15">
        <v>0</v>
      </c>
      <c r="K272" s="15">
        <v>0</v>
      </c>
      <c r="L272" s="15">
        <v>11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0</v>
      </c>
      <c r="E273" s="15">
        <v>0</v>
      </c>
      <c r="F273" s="15">
        <v>7</v>
      </c>
      <c r="G273" s="15">
        <f t="shared" si="4"/>
        <v>7</v>
      </c>
      <c r="H273" s="15">
        <v>0</v>
      </c>
      <c r="I273" s="15">
        <v>0</v>
      </c>
      <c r="J273" s="15">
        <v>0</v>
      </c>
      <c r="K273" s="15">
        <v>0</v>
      </c>
      <c r="L273" s="15">
        <v>7</v>
      </c>
    </row>
    <row r="274" spans="2:12" ht="20.100000000000001" customHeight="1" thickBot="1" x14ac:dyDescent="0.25">
      <c r="B274" s="4" t="s">
        <v>196</v>
      </c>
      <c r="C274" s="15">
        <v>22</v>
      </c>
      <c r="D274" s="15">
        <v>12</v>
      </c>
      <c r="E274" s="15">
        <v>0</v>
      </c>
      <c r="F274" s="15">
        <v>20</v>
      </c>
      <c r="G274" s="15">
        <f t="shared" si="4"/>
        <v>54</v>
      </c>
      <c r="H274" s="15">
        <v>0</v>
      </c>
      <c r="I274" s="15">
        <v>0</v>
      </c>
      <c r="J274" s="15">
        <v>0</v>
      </c>
      <c r="K274" s="15">
        <v>0</v>
      </c>
      <c r="L274" s="15">
        <v>54</v>
      </c>
    </row>
    <row r="275" spans="2:12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0</v>
      </c>
      <c r="F275" s="15">
        <v>0</v>
      </c>
      <c r="G275" s="15">
        <f t="shared" si="4"/>
        <v>2</v>
      </c>
      <c r="H275" s="15">
        <v>0</v>
      </c>
      <c r="I275" s="15">
        <v>0</v>
      </c>
      <c r="J275" s="15">
        <v>0</v>
      </c>
      <c r="K275" s="15">
        <v>0</v>
      </c>
      <c r="L275" s="15">
        <v>2</v>
      </c>
    </row>
    <row r="276" spans="2:12" ht="20.100000000000001" customHeight="1" thickBot="1" x14ac:dyDescent="0.25">
      <c r="B276" s="4" t="s">
        <v>463</v>
      </c>
      <c r="C276" s="15">
        <v>2</v>
      </c>
      <c r="D276" s="15">
        <v>3</v>
      </c>
      <c r="E276" s="15">
        <v>0</v>
      </c>
      <c r="F276" s="15">
        <v>1</v>
      </c>
      <c r="G276" s="15">
        <f t="shared" si="4"/>
        <v>6</v>
      </c>
      <c r="H276" s="15">
        <v>0</v>
      </c>
      <c r="I276" s="15">
        <v>0</v>
      </c>
      <c r="J276" s="15">
        <v>0</v>
      </c>
      <c r="K276" s="15">
        <v>0</v>
      </c>
      <c r="L276" s="15">
        <v>6</v>
      </c>
    </row>
    <row r="277" spans="2:12" ht="20.100000000000001" customHeight="1" thickBot="1" x14ac:dyDescent="0.25">
      <c r="B277" s="4" t="s">
        <v>464</v>
      </c>
      <c r="C277" s="15">
        <v>2</v>
      </c>
      <c r="D277" s="15">
        <v>0</v>
      </c>
      <c r="E277" s="15">
        <v>2</v>
      </c>
      <c r="F277" s="15">
        <v>1</v>
      </c>
      <c r="G277" s="15">
        <f t="shared" si="4"/>
        <v>5</v>
      </c>
      <c r="H277" s="15">
        <v>5</v>
      </c>
      <c r="I277" s="15">
        <v>0</v>
      </c>
      <c r="J277" s="15">
        <v>0</v>
      </c>
      <c r="K277" s="15">
        <v>0</v>
      </c>
      <c r="L277" s="15">
        <v>10</v>
      </c>
    </row>
    <row r="278" spans="2:12" ht="20.100000000000001" customHeight="1" thickBot="1" x14ac:dyDescent="0.25">
      <c r="B278" s="4" t="s">
        <v>465</v>
      </c>
      <c r="C278" s="15">
        <v>4</v>
      </c>
      <c r="D278" s="15">
        <v>1</v>
      </c>
      <c r="E278" s="15">
        <v>14</v>
      </c>
      <c r="F278" s="15">
        <v>14</v>
      </c>
      <c r="G278" s="15">
        <f t="shared" si="4"/>
        <v>33</v>
      </c>
      <c r="H278" s="15">
        <v>0</v>
      </c>
      <c r="I278" s="15">
        <v>0</v>
      </c>
      <c r="J278" s="15">
        <v>0</v>
      </c>
      <c r="K278" s="15">
        <v>0</v>
      </c>
      <c r="L278" s="15">
        <v>33</v>
      </c>
    </row>
    <row r="279" spans="2:12" ht="20.100000000000001" customHeight="1" thickBot="1" x14ac:dyDescent="0.25">
      <c r="B279" s="4" t="s">
        <v>466</v>
      </c>
      <c r="C279" s="15">
        <v>10</v>
      </c>
      <c r="D279" s="15">
        <v>2</v>
      </c>
      <c r="E279" s="15">
        <v>8</v>
      </c>
      <c r="F279" s="15">
        <v>8</v>
      </c>
      <c r="G279" s="15">
        <f t="shared" si="4"/>
        <v>28</v>
      </c>
      <c r="H279" s="15">
        <v>0</v>
      </c>
      <c r="I279" s="15">
        <v>0</v>
      </c>
      <c r="J279" s="15">
        <v>0</v>
      </c>
      <c r="K279" s="15">
        <v>0</v>
      </c>
      <c r="L279" s="15">
        <v>28</v>
      </c>
    </row>
    <row r="280" spans="2:12" ht="20.100000000000001" customHeight="1" thickBot="1" x14ac:dyDescent="0.25">
      <c r="B280" s="4" t="s">
        <v>467</v>
      </c>
      <c r="C280" s="15">
        <v>2</v>
      </c>
      <c r="D280" s="15">
        <v>1</v>
      </c>
      <c r="E280" s="15">
        <v>6</v>
      </c>
      <c r="F280" s="15">
        <v>3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00000000000001" customHeight="1" thickBot="1" x14ac:dyDescent="0.25">
      <c r="B281" s="4" t="s">
        <v>468</v>
      </c>
      <c r="C281" s="15">
        <v>4</v>
      </c>
      <c r="D281" s="15">
        <v>2</v>
      </c>
      <c r="E281" s="15">
        <v>0</v>
      </c>
      <c r="F281" s="15">
        <v>5</v>
      </c>
      <c r="G281" s="15">
        <f t="shared" si="4"/>
        <v>11</v>
      </c>
      <c r="H281" s="15">
        <v>0</v>
      </c>
      <c r="I281" s="15">
        <v>0</v>
      </c>
      <c r="J281" s="15">
        <v>0</v>
      </c>
      <c r="K281" s="15">
        <v>0</v>
      </c>
      <c r="L281" s="15">
        <v>11</v>
      </c>
    </row>
    <row r="282" spans="2:12" ht="20.100000000000001" customHeight="1" thickBot="1" x14ac:dyDescent="0.25">
      <c r="B282" s="4" t="s">
        <v>469</v>
      </c>
      <c r="C282" s="15">
        <v>1</v>
      </c>
      <c r="D282" s="15">
        <v>0</v>
      </c>
      <c r="E282" s="15">
        <v>0</v>
      </c>
      <c r="F282" s="15">
        <v>0</v>
      </c>
      <c r="G282" s="15">
        <f t="shared" si="4"/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1</v>
      </c>
    </row>
    <row r="283" spans="2:12" ht="20.100000000000001" customHeight="1" thickBot="1" x14ac:dyDescent="0.25">
      <c r="B283" s="4" t="s">
        <v>197</v>
      </c>
      <c r="C283" s="15">
        <v>8</v>
      </c>
      <c r="D283" s="15">
        <v>3</v>
      </c>
      <c r="E283" s="15">
        <v>11</v>
      </c>
      <c r="F283" s="15">
        <v>27</v>
      </c>
      <c r="G283" s="15">
        <f t="shared" si="4"/>
        <v>49</v>
      </c>
      <c r="H283" s="15">
        <v>0</v>
      </c>
      <c r="I283" s="15">
        <v>0</v>
      </c>
      <c r="J283" s="15">
        <v>0</v>
      </c>
      <c r="K283" s="15">
        <v>0</v>
      </c>
      <c r="L283" s="15">
        <v>49</v>
      </c>
    </row>
    <row r="284" spans="2:12" ht="20.100000000000001" customHeight="1" thickBot="1" x14ac:dyDescent="0.25">
      <c r="B284" s="4" t="s">
        <v>470</v>
      </c>
      <c r="C284" s="15">
        <v>2</v>
      </c>
      <c r="D284" s="15">
        <v>1</v>
      </c>
      <c r="E284" s="15">
        <v>6</v>
      </c>
      <c r="F284" s="15">
        <v>7</v>
      </c>
      <c r="G284" s="15">
        <f t="shared" si="4"/>
        <v>16</v>
      </c>
      <c r="H284" s="15">
        <v>0</v>
      </c>
      <c r="I284" s="15">
        <v>0</v>
      </c>
      <c r="J284" s="15">
        <v>0</v>
      </c>
      <c r="K284" s="15">
        <v>0</v>
      </c>
      <c r="L284" s="15">
        <v>16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1</v>
      </c>
      <c r="E285" s="15">
        <v>4</v>
      </c>
      <c r="F285" s="15">
        <v>0</v>
      </c>
      <c r="G285" s="15">
        <f t="shared" si="4"/>
        <v>5</v>
      </c>
      <c r="H285" s="15">
        <v>0</v>
      </c>
      <c r="I285" s="15">
        <v>0</v>
      </c>
      <c r="J285" s="15">
        <v>0</v>
      </c>
      <c r="K285" s="15">
        <v>0</v>
      </c>
      <c r="L285" s="15">
        <v>5</v>
      </c>
    </row>
    <row r="286" spans="2:12" ht="20.100000000000001" customHeight="1" thickBot="1" x14ac:dyDescent="0.25">
      <c r="B286" s="4" t="s">
        <v>472</v>
      </c>
      <c r="C286" s="15">
        <v>1</v>
      </c>
      <c r="D286" s="15">
        <v>1</v>
      </c>
      <c r="E286" s="15">
        <v>8</v>
      </c>
      <c r="F286" s="15">
        <v>13</v>
      </c>
      <c r="G286" s="15">
        <f t="shared" si="4"/>
        <v>23</v>
      </c>
      <c r="H286" s="15">
        <v>0</v>
      </c>
      <c r="I286" s="15">
        <v>0</v>
      </c>
      <c r="J286" s="15">
        <v>3</v>
      </c>
      <c r="K286" s="15">
        <v>0</v>
      </c>
      <c r="L286" s="15">
        <v>26</v>
      </c>
    </row>
    <row r="287" spans="2:12" ht="20.100000000000001" customHeight="1" thickBot="1" x14ac:dyDescent="0.25">
      <c r="B287" s="4" t="s">
        <v>473</v>
      </c>
      <c r="C287" s="15">
        <v>4</v>
      </c>
      <c r="D287" s="15">
        <v>0</v>
      </c>
      <c r="E287" s="15">
        <v>2</v>
      </c>
      <c r="F287" s="15">
        <v>1</v>
      </c>
      <c r="G287" s="15">
        <f t="shared" si="4"/>
        <v>7</v>
      </c>
      <c r="H287" s="15">
        <v>0</v>
      </c>
      <c r="I287" s="15">
        <v>0</v>
      </c>
      <c r="J287" s="15">
        <v>0</v>
      </c>
      <c r="K287" s="15">
        <v>0</v>
      </c>
      <c r="L287" s="15">
        <v>7</v>
      </c>
    </row>
    <row r="288" spans="2:12" ht="20.100000000000001" customHeight="1" thickBot="1" x14ac:dyDescent="0.25">
      <c r="B288" s="4" t="s">
        <v>198</v>
      </c>
      <c r="C288" s="15">
        <v>29</v>
      </c>
      <c r="D288" s="15">
        <v>43</v>
      </c>
      <c r="E288" s="15">
        <v>56</v>
      </c>
      <c r="F288" s="15">
        <v>62</v>
      </c>
      <c r="G288" s="15">
        <f t="shared" si="4"/>
        <v>190</v>
      </c>
      <c r="H288" s="15">
        <v>0</v>
      </c>
      <c r="I288" s="15">
        <v>0</v>
      </c>
      <c r="J288" s="15">
        <v>0</v>
      </c>
      <c r="K288" s="15">
        <v>0</v>
      </c>
      <c r="L288" s="15">
        <v>190</v>
      </c>
    </row>
    <row r="289" spans="2:12" ht="20.100000000000001" customHeight="1" thickBot="1" x14ac:dyDescent="0.25">
      <c r="B289" s="4" t="s">
        <v>474</v>
      </c>
      <c r="C289" s="15">
        <v>10</v>
      </c>
      <c r="D289" s="15">
        <v>7</v>
      </c>
      <c r="E289" s="15">
        <v>15</v>
      </c>
      <c r="F289" s="15">
        <v>25</v>
      </c>
      <c r="G289" s="15">
        <f t="shared" si="4"/>
        <v>57</v>
      </c>
      <c r="H289" s="15">
        <v>0</v>
      </c>
      <c r="I289" s="15">
        <v>0</v>
      </c>
      <c r="J289" s="15">
        <v>0</v>
      </c>
      <c r="K289" s="15">
        <v>0</v>
      </c>
      <c r="L289" s="15">
        <v>57</v>
      </c>
    </row>
    <row r="290" spans="2:12" ht="20.100000000000001" customHeight="1" thickBot="1" x14ac:dyDescent="0.25">
      <c r="B290" s="4" t="s">
        <v>643</v>
      </c>
      <c r="C290" s="15">
        <v>2</v>
      </c>
      <c r="D290" s="15">
        <v>1</v>
      </c>
      <c r="E290" s="15">
        <v>6</v>
      </c>
      <c r="F290" s="15">
        <v>13</v>
      </c>
      <c r="G290" s="15">
        <f t="shared" si="4"/>
        <v>22</v>
      </c>
      <c r="H290" s="15">
        <v>0</v>
      </c>
      <c r="I290" s="15">
        <v>0</v>
      </c>
      <c r="J290" s="15">
        <v>0</v>
      </c>
      <c r="K290" s="15">
        <v>0</v>
      </c>
      <c r="L290" s="15">
        <v>22</v>
      </c>
    </row>
    <row r="291" spans="2:12" ht="20.100000000000001" customHeight="1" thickBot="1" x14ac:dyDescent="0.25">
      <c r="B291" s="4" t="s">
        <v>475</v>
      </c>
      <c r="C291" s="15">
        <v>4</v>
      </c>
      <c r="D291" s="15">
        <v>3</v>
      </c>
      <c r="E291" s="15">
        <v>5</v>
      </c>
      <c r="F291" s="15">
        <v>5</v>
      </c>
      <c r="G291" s="15">
        <f t="shared" si="4"/>
        <v>17</v>
      </c>
      <c r="H291" s="15">
        <v>0</v>
      </c>
      <c r="I291" s="15">
        <v>0</v>
      </c>
      <c r="J291" s="15">
        <v>0</v>
      </c>
      <c r="K291" s="15">
        <v>0</v>
      </c>
      <c r="L291" s="15">
        <v>17</v>
      </c>
    </row>
    <row r="292" spans="2:12" ht="20.100000000000001" customHeight="1" thickBot="1" x14ac:dyDescent="0.25">
      <c r="B292" s="4" t="s">
        <v>476</v>
      </c>
      <c r="C292" s="15">
        <v>3</v>
      </c>
      <c r="D292" s="15">
        <v>5</v>
      </c>
      <c r="E292" s="15">
        <v>2</v>
      </c>
      <c r="F292" s="15">
        <v>5</v>
      </c>
      <c r="G292" s="15">
        <f t="shared" si="4"/>
        <v>15</v>
      </c>
      <c r="H292" s="15">
        <v>0</v>
      </c>
      <c r="I292" s="15">
        <v>0</v>
      </c>
      <c r="J292" s="15">
        <v>0</v>
      </c>
      <c r="K292" s="15">
        <v>0</v>
      </c>
      <c r="L292" s="15">
        <v>15</v>
      </c>
    </row>
    <row r="293" spans="2:12" ht="20.100000000000001" customHeight="1" thickBot="1" x14ac:dyDescent="0.25">
      <c r="B293" s="4" t="s">
        <v>477</v>
      </c>
      <c r="C293" s="15">
        <v>1</v>
      </c>
      <c r="D293" s="15">
        <v>47</v>
      </c>
      <c r="E293" s="15">
        <v>5</v>
      </c>
      <c r="F293" s="15">
        <v>4</v>
      </c>
      <c r="G293" s="15">
        <f t="shared" si="4"/>
        <v>57</v>
      </c>
      <c r="H293" s="15">
        <v>0</v>
      </c>
      <c r="I293" s="15">
        <v>0</v>
      </c>
      <c r="J293" s="15">
        <v>0</v>
      </c>
      <c r="K293" s="15">
        <v>0</v>
      </c>
      <c r="L293" s="15">
        <v>57</v>
      </c>
    </row>
    <row r="294" spans="2:12" ht="20.100000000000001" customHeight="1" thickBot="1" x14ac:dyDescent="0.25">
      <c r="B294" s="4" t="s">
        <v>478</v>
      </c>
      <c r="C294" s="15">
        <v>7</v>
      </c>
      <c r="D294" s="15">
        <v>0</v>
      </c>
      <c r="E294" s="15">
        <v>7</v>
      </c>
      <c r="F294" s="15">
        <v>14</v>
      </c>
      <c r="G294" s="15">
        <f t="shared" si="4"/>
        <v>28</v>
      </c>
      <c r="H294" s="15">
        <v>0</v>
      </c>
      <c r="I294" s="15">
        <v>0</v>
      </c>
      <c r="J294" s="15">
        <v>0</v>
      </c>
      <c r="K294" s="15">
        <v>7</v>
      </c>
      <c r="L294" s="15">
        <v>35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3</v>
      </c>
      <c r="E295" s="15">
        <v>7</v>
      </c>
      <c r="F295" s="15">
        <v>20</v>
      </c>
      <c r="G295" s="15">
        <f t="shared" si="4"/>
        <v>30</v>
      </c>
      <c r="H295" s="15">
        <v>0</v>
      </c>
      <c r="I295" s="15">
        <v>0</v>
      </c>
      <c r="J295" s="15">
        <v>0</v>
      </c>
      <c r="K295" s="15">
        <v>0</v>
      </c>
      <c r="L295" s="15">
        <v>30</v>
      </c>
    </row>
    <row r="296" spans="2:12" ht="20.100000000000001" customHeight="1" thickBot="1" x14ac:dyDescent="0.25">
      <c r="B296" s="4" t="s">
        <v>480</v>
      </c>
      <c r="C296" s="15">
        <v>2</v>
      </c>
      <c r="D296" s="15">
        <v>1</v>
      </c>
      <c r="E296" s="15">
        <v>1</v>
      </c>
      <c r="F296" s="15">
        <v>8</v>
      </c>
      <c r="G296" s="15">
        <f t="shared" si="4"/>
        <v>12</v>
      </c>
      <c r="H296" s="15">
        <v>0</v>
      </c>
      <c r="I296" s="15">
        <v>0</v>
      </c>
      <c r="J296" s="15">
        <v>0</v>
      </c>
      <c r="K296" s="15">
        <v>0</v>
      </c>
      <c r="L296" s="15">
        <v>12</v>
      </c>
    </row>
    <row r="297" spans="2:12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1</v>
      </c>
      <c r="F297" s="15">
        <v>1</v>
      </c>
      <c r="G297" s="15">
        <f t="shared" si="4"/>
        <v>2</v>
      </c>
      <c r="H297" s="15">
        <v>0</v>
      </c>
      <c r="I297" s="15">
        <v>0</v>
      </c>
      <c r="J297" s="15">
        <v>0</v>
      </c>
      <c r="K297" s="15">
        <v>0</v>
      </c>
      <c r="L297" s="15">
        <v>2</v>
      </c>
    </row>
    <row r="298" spans="2:12" ht="20.100000000000001" customHeight="1" thickBot="1" x14ac:dyDescent="0.25">
      <c r="B298" s="4" t="s">
        <v>482</v>
      </c>
      <c r="C298" s="15">
        <v>9</v>
      </c>
      <c r="D298" s="15">
        <v>13</v>
      </c>
      <c r="E298" s="15">
        <v>27</v>
      </c>
      <c r="F298" s="15">
        <v>5</v>
      </c>
      <c r="G298" s="15">
        <f t="shared" si="4"/>
        <v>54</v>
      </c>
      <c r="H298" s="15">
        <v>0</v>
      </c>
      <c r="I298" s="15">
        <v>0</v>
      </c>
      <c r="J298" s="15">
        <v>0</v>
      </c>
      <c r="K298" s="15">
        <v>0</v>
      </c>
      <c r="L298" s="15">
        <v>54</v>
      </c>
    </row>
    <row r="299" spans="2:12" ht="20.100000000000001" customHeight="1" thickBot="1" x14ac:dyDescent="0.25">
      <c r="B299" s="4" t="s">
        <v>483</v>
      </c>
      <c r="C299" s="15">
        <v>2</v>
      </c>
      <c r="D299" s="15">
        <v>0</v>
      </c>
      <c r="E299" s="15">
        <v>23</v>
      </c>
      <c r="F299" s="15">
        <v>4</v>
      </c>
      <c r="G299" s="15">
        <f t="shared" si="4"/>
        <v>29</v>
      </c>
      <c r="H299" s="15">
        <v>0</v>
      </c>
      <c r="I299" s="15">
        <v>0</v>
      </c>
      <c r="J299" s="15">
        <v>0</v>
      </c>
      <c r="K299" s="15">
        <v>0</v>
      </c>
      <c r="L299" s="15">
        <v>29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1</v>
      </c>
      <c r="D301" s="15">
        <v>2</v>
      </c>
      <c r="E301" s="15">
        <v>7</v>
      </c>
      <c r="F301" s="15">
        <v>4</v>
      </c>
      <c r="G301" s="15">
        <f t="shared" si="4"/>
        <v>14</v>
      </c>
      <c r="H301" s="15">
        <v>0</v>
      </c>
      <c r="I301" s="15">
        <v>0</v>
      </c>
      <c r="J301" s="15">
        <v>0</v>
      </c>
      <c r="K301" s="15">
        <v>0</v>
      </c>
      <c r="L301" s="15">
        <v>14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5</v>
      </c>
      <c r="D303" s="15">
        <v>2</v>
      </c>
      <c r="E303" s="15">
        <v>13</v>
      </c>
      <c r="F303" s="15">
        <v>28</v>
      </c>
      <c r="G303" s="15">
        <f t="shared" si="4"/>
        <v>48</v>
      </c>
      <c r="H303" s="15">
        <v>0</v>
      </c>
      <c r="I303" s="15">
        <v>0</v>
      </c>
      <c r="J303" s="15">
        <v>0</v>
      </c>
      <c r="K303" s="15">
        <v>0</v>
      </c>
      <c r="L303" s="15">
        <v>48</v>
      </c>
    </row>
    <row r="304" spans="2:12" ht="20.100000000000001" customHeight="1" thickBot="1" x14ac:dyDescent="0.25">
      <c r="B304" s="4" t="s">
        <v>488</v>
      </c>
      <c r="C304" s="15">
        <v>1</v>
      </c>
      <c r="D304" s="15">
        <v>2</v>
      </c>
      <c r="E304" s="15">
        <v>3</v>
      </c>
      <c r="F304" s="15">
        <v>14</v>
      </c>
      <c r="G304" s="15">
        <f t="shared" si="4"/>
        <v>20</v>
      </c>
      <c r="H304" s="15">
        <v>0</v>
      </c>
      <c r="I304" s="15">
        <v>0</v>
      </c>
      <c r="J304" s="15">
        <v>0</v>
      </c>
      <c r="K304" s="15">
        <v>0</v>
      </c>
      <c r="L304" s="15">
        <v>20</v>
      </c>
    </row>
    <row r="305" spans="2:12" ht="20.100000000000001" customHeight="1" thickBot="1" x14ac:dyDescent="0.25">
      <c r="B305" s="4" t="s">
        <v>489</v>
      </c>
      <c r="C305" s="15">
        <v>5</v>
      </c>
      <c r="D305" s="15">
        <v>4</v>
      </c>
      <c r="E305" s="15">
        <v>37</v>
      </c>
      <c r="F305" s="15">
        <v>28</v>
      </c>
      <c r="G305" s="15">
        <f t="shared" si="4"/>
        <v>74</v>
      </c>
      <c r="H305" s="15">
        <v>0</v>
      </c>
      <c r="I305" s="15">
        <v>0</v>
      </c>
      <c r="J305" s="15">
        <v>0</v>
      </c>
      <c r="K305" s="15">
        <v>0</v>
      </c>
      <c r="L305" s="15">
        <v>74</v>
      </c>
    </row>
    <row r="306" spans="2:12" ht="20.100000000000001" customHeight="1" thickBot="1" x14ac:dyDescent="0.25">
      <c r="B306" s="4" t="s">
        <v>490</v>
      </c>
      <c r="C306" s="15">
        <v>2</v>
      </c>
      <c r="D306" s="15">
        <v>0</v>
      </c>
      <c r="E306" s="15">
        <v>6</v>
      </c>
      <c r="F306" s="15">
        <v>8</v>
      </c>
      <c r="G306" s="15">
        <f t="shared" si="4"/>
        <v>16</v>
      </c>
      <c r="H306" s="15">
        <v>0</v>
      </c>
      <c r="I306" s="15">
        <v>0</v>
      </c>
      <c r="J306" s="15">
        <v>0</v>
      </c>
      <c r="K306" s="15">
        <v>0</v>
      </c>
      <c r="L306" s="15">
        <v>16</v>
      </c>
    </row>
    <row r="307" spans="2:12" ht="20.100000000000001" customHeight="1" thickBot="1" x14ac:dyDescent="0.25">
      <c r="B307" s="4" t="s">
        <v>644</v>
      </c>
      <c r="C307" s="15">
        <v>5</v>
      </c>
      <c r="D307" s="15">
        <v>0</v>
      </c>
      <c r="E307" s="15">
        <v>9</v>
      </c>
      <c r="F307" s="15">
        <v>10</v>
      </c>
      <c r="G307" s="15">
        <f t="shared" si="4"/>
        <v>24</v>
      </c>
      <c r="H307" s="15">
        <v>0</v>
      </c>
      <c r="I307" s="15">
        <v>0</v>
      </c>
      <c r="J307" s="15">
        <v>0</v>
      </c>
      <c r="K307" s="15">
        <v>0</v>
      </c>
      <c r="L307" s="15">
        <v>24</v>
      </c>
    </row>
    <row r="308" spans="2:12" ht="20.100000000000001" customHeight="1" thickBot="1" x14ac:dyDescent="0.25">
      <c r="B308" s="4" t="s">
        <v>491</v>
      </c>
      <c r="C308" s="15">
        <v>6</v>
      </c>
      <c r="D308" s="15">
        <v>5</v>
      </c>
      <c r="E308" s="15">
        <v>26</v>
      </c>
      <c r="F308" s="15">
        <v>9</v>
      </c>
      <c r="G308" s="15">
        <f t="shared" si="4"/>
        <v>46</v>
      </c>
      <c r="H308" s="15">
        <v>0</v>
      </c>
      <c r="I308" s="15">
        <v>0</v>
      </c>
      <c r="J308" s="15">
        <v>0</v>
      </c>
      <c r="K308" s="15">
        <v>0</v>
      </c>
      <c r="L308" s="15">
        <v>46</v>
      </c>
    </row>
    <row r="309" spans="2:12" ht="20.100000000000001" customHeight="1" thickBot="1" x14ac:dyDescent="0.25">
      <c r="B309" s="4" t="s">
        <v>492</v>
      </c>
      <c r="C309" s="15">
        <v>33</v>
      </c>
      <c r="D309" s="15">
        <v>17</v>
      </c>
      <c r="E309" s="15">
        <v>99</v>
      </c>
      <c r="F309" s="15">
        <v>130</v>
      </c>
      <c r="G309" s="15">
        <f t="shared" si="4"/>
        <v>279</v>
      </c>
      <c r="H309" s="15">
        <v>6</v>
      </c>
      <c r="I309" s="15">
        <v>2</v>
      </c>
      <c r="J309" s="15">
        <v>0</v>
      </c>
      <c r="K309" s="15">
        <v>0</v>
      </c>
      <c r="L309" s="15">
        <v>287</v>
      </c>
    </row>
    <row r="310" spans="2:12" ht="20.100000000000001" customHeight="1" thickBot="1" x14ac:dyDescent="0.25">
      <c r="B310" s="4" t="s">
        <v>493</v>
      </c>
      <c r="C310" s="15">
        <v>2</v>
      </c>
      <c r="D310" s="15">
        <v>0</v>
      </c>
      <c r="E310" s="15">
        <v>4</v>
      </c>
      <c r="F310" s="15">
        <v>20</v>
      </c>
      <c r="G310" s="15">
        <f t="shared" si="4"/>
        <v>26</v>
      </c>
      <c r="H310" s="15">
        <v>0</v>
      </c>
      <c r="I310" s="15">
        <v>0</v>
      </c>
      <c r="J310" s="15">
        <v>0</v>
      </c>
      <c r="K310" s="15">
        <v>0</v>
      </c>
      <c r="L310" s="15">
        <v>26</v>
      </c>
    </row>
    <row r="311" spans="2:12" ht="20.100000000000001" customHeight="1" thickBot="1" x14ac:dyDescent="0.25">
      <c r="B311" s="4" t="s">
        <v>494</v>
      </c>
      <c r="C311" s="15">
        <v>0</v>
      </c>
      <c r="D311" s="15">
        <v>0</v>
      </c>
      <c r="E311" s="15">
        <v>0</v>
      </c>
      <c r="F311" s="15">
        <v>10</v>
      </c>
      <c r="G311" s="15">
        <f t="shared" si="4"/>
        <v>10</v>
      </c>
      <c r="H311" s="15">
        <v>0</v>
      </c>
      <c r="I311" s="15">
        <v>0</v>
      </c>
      <c r="J311" s="15">
        <v>0</v>
      </c>
      <c r="K311" s="15">
        <v>0</v>
      </c>
      <c r="L311" s="15">
        <v>10</v>
      </c>
    </row>
    <row r="312" spans="2:12" ht="20.100000000000001" customHeight="1" thickBot="1" x14ac:dyDescent="0.25">
      <c r="B312" s="4" t="s">
        <v>495</v>
      </c>
      <c r="C312" s="15">
        <v>4</v>
      </c>
      <c r="D312" s="15">
        <v>10</v>
      </c>
      <c r="E312" s="15">
        <v>5</v>
      </c>
      <c r="F312" s="15">
        <v>4</v>
      </c>
      <c r="G312" s="15">
        <f t="shared" si="4"/>
        <v>23</v>
      </c>
      <c r="H312" s="15">
        <v>0</v>
      </c>
      <c r="I312" s="15">
        <v>0</v>
      </c>
      <c r="J312" s="15">
        <v>0</v>
      </c>
      <c r="K312" s="15">
        <v>0</v>
      </c>
      <c r="L312" s="15">
        <v>23</v>
      </c>
    </row>
    <row r="313" spans="2:12" ht="20.100000000000001" customHeight="1" thickBot="1" x14ac:dyDescent="0.25">
      <c r="B313" s="4" t="s">
        <v>496</v>
      </c>
      <c r="C313" s="15">
        <v>5</v>
      </c>
      <c r="D313" s="15">
        <v>2</v>
      </c>
      <c r="E313" s="15">
        <v>8</v>
      </c>
      <c r="F313" s="15">
        <v>4</v>
      </c>
      <c r="G313" s="15">
        <f t="shared" si="4"/>
        <v>19</v>
      </c>
      <c r="H313" s="15">
        <v>0</v>
      </c>
      <c r="I313" s="15">
        <v>0</v>
      </c>
      <c r="J313" s="15">
        <v>0</v>
      </c>
      <c r="K313" s="15">
        <v>0</v>
      </c>
      <c r="L313" s="15">
        <v>19</v>
      </c>
    </row>
    <row r="314" spans="2:12" ht="20.100000000000001" customHeight="1" thickBot="1" x14ac:dyDescent="0.25">
      <c r="B314" s="4" t="s">
        <v>497</v>
      </c>
      <c r="C314" s="15">
        <v>6</v>
      </c>
      <c r="D314" s="15">
        <v>4</v>
      </c>
      <c r="E314" s="15">
        <v>9</v>
      </c>
      <c r="F314" s="15">
        <v>6</v>
      </c>
      <c r="G314" s="15">
        <f t="shared" si="4"/>
        <v>25</v>
      </c>
      <c r="H314" s="15">
        <v>0</v>
      </c>
      <c r="I314" s="15">
        <v>0</v>
      </c>
      <c r="J314" s="15">
        <v>0</v>
      </c>
      <c r="K314" s="15">
        <v>0</v>
      </c>
      <c r="L314" s="15">
        <v>25</v>
      </c>
    </row>
    <row r="315" spans="2:12" ht="20.100000000000001" customHeight="1" thickBot="1" x14ac:dyDescent="0.25">
      <c r="B315" s="4" t="s">
        <v>498</v>
      </c>
      <c r="C315" s="15">
        <v>18</v>
      </c>
      <c r="D315" s="15">
        <v>0</v>
      </c>
      <c r="E315" s="15">
        <v>0</v>
      </c>
      <c r="F315" s="15">
        <v>24</v>
      </c>
      <c r="G315" s="15">
        <f t="shared" si="4"/>
        <v>42</v>
      </c>
      <c r="H315" s="15">
        <v>0</v>
      </c>
      <c r="I315" s="15">
        <v>0</v>
      </c>
      <c r="J315" s="15">
        <v>0</v>
      </c>
      <c r="K315" s="15">
        <v>0</v>
      </c>
      <c r="L315" s="15">
        <v>42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8</v>
      </c>
      <c r="E316" s="15">
        <v>0</v>
      </c>
      <c r="F316" s="15">
        <v>20</v>
      </c>
      <c r="G316" s="15">
        <f t="shared" si="4"/>
        <v>28</v>
      </c>
      <c r="H316" s="15">
        <v>0</v>
      </c>
      <c r="I316" s="15">
        <v>0</v>
      </c>
      <c r="J316" s="15">
        <v>0</v>
      </c>
      <c r="K316" s="15">
        <v>0</v>
      </c>
      <c r="L316" s="15">
        <v>28</v>
      </c>
    </row>
    <row r="317" spans="2:12" ht="20.100000000000001" customHeight="1" thickBot="1" x14ac:dyDescent="0.25">
      <c r="B317" s="4" t="s">
        <v>500</v>
      </c>
      <c r="C317" s="15">
        <v>4</v>
      </c>
      <c r="D317" s="15">
        <v>1</v>
      </c>
      <c r="E317" s="15">
        <v>2</v>
      </c>
      <c r="F317" s="15">
        <v>15</v>
      </c>
      <c r="G317" s="15">
        <f t="shared" si="4"/>
        <v>22</v>
      </c>
      <c r="H317" s="15">
        <v>0</v>
      </c>
      <c r="I317" s="15">
        <v>0</v>
      </c>
      <c r="J317" s="15">
        <v>0</v>
      </c>
      <c r="K317" s="15">
        <v>0</v>
      </c>
      <c r="L317" s="15">
        <v>22</v>
      </c>
    </row>
    <row r="318" spans="2:12" ht="20.100000000000001" customHeight="1" thickBot="1" x14ac:dyDescent="0.25">
      <c r="B318" s="4" t="s">
        <v>501</v>
      </c>
      <c r="C318" s="15">
        <v>2</v>
      </c>
      <c r="D318" s="15">
        <v>8</v>
      </c>
      <c r="E318" s="15">
        <v>2</v>
      </c>
      <c r="F318" s="15">
        <v>0</v>
      </c>
      <c r="G318" s="15">
        <f t="shared" si="4"/>
        <v>12</v>
      </c>
      <c r="H318" s="15">
        <v>0</v>
      </c>
      <c r="I318" s="15">
        <v>0</v>
      </c>
      <c r="J318" s="15">
        <v>0</v>
      </c>
      <c r="K318" s="15">
        <v>0</v>
      </c>
      <c r="L318" s="15">
        <v>12</v>
      </c>
    </row>
    <row r="319" spans="2:12" ht="20.100000000000001" customHeight="1" thickBot="1" x14ac:dyDescent="0.25">
      <c r="B319" s="4" t="s">
        <v>502</v>
      </c>
      <c r="C319" s="15">
        <v>3</v>
      </c>
      <c r="D319" s="15">
        <v>1</v>
      </c>
      <c r="E319" s="15">
        <v>5</v>
      </c>
      <c r="F319" s="15">
        <v>4</v>
      </c>
      <c r="G319" s="15">
        <f t="shared" si="4"/>
        <v>13</v>
      </c>
      <c r="H319" s="15">
        <v>0</v>
      </c>
      <c r="I319" s="15">
        <v>0</v>
      </c>
      <c r="J319" s="15">
        <v>0</v>
      </c>
      <c r="K319" s="15">
        <v>0</v>
      </c>
      <c r="L319" s="15">
        <v>13</v>
      </c>
    </row>
    <row r="320" spans="2:12" ht="20.100000000000001" customHeight="1" thickBot="1" x14ac:dyDescent="0.25">
      <c r="B320" s="4" t="s">
        <v>503</v>
      </c>
      <c r="C320" s="15">
        <v>3</v>
      </c>
      <c r="D320" s="15">
        <v>2</v>
      </c>
      <c r="E320" s="15">
        <v>4</v>
      </c>
      <c r="F320" s="15">
        <v>4</v>
      </c>
      <c r="G320" s="15">
        <f t="shared" si="4"/>
        <v>13</v>
      </c>
      <c r="H320" s="15">
        <v>0</v>
      </c>
      <c r="I320" s="15">
        <v>0</v>
      </c>
      <c r="J320" s="15">
        <v>0</v>
      </c>
      <c r="K320" s="15">
        <v>0</v>
      </c>
      <c r="L320" s="15">
        <v>13</v>
      </c>
    </row>
    <row r="321" spans="2:12" ht="20.100000000000001" customHeight="1" thickBot="1" x14ac:dyDescent="0.25">
      <c r="B321" s="4" t="s">
        <v>504</v>
      </c>
      <c r="C321" s="15">
        <v>4</v>
      </c>
      <c r="D321" s="15">
        <v>1</v>
      </c>
      <c r="E321" s="15">
        <v>6</v>
      </c>
      <c r="F321" s="15">
        <v>13</v>
      </c>
      <c r="G321" s="15">
        <f t="shared" si="4"/>
        <v>24</v>
      </c>
      <c r="H321" s="15">
        <v>0</v>
      </c>
      <c r="I321" s="15">
        <v>0</v>
      </c>
      <c r="J321" s="15">
        <v>0</v>
      </c>
      <c r="K321" s="15">
        <v>0</v>
      </c>
      <c r="L321" s="15">
        <v>24</v>
      </c>
    </row>
    <row r="322" spans="2:12" ht="20.100000000000001" customHeight="1" thickBot="1" x14ac:dyDescent="0.25">
      <c r="B322" s="4" t="s">
        <v>505</v>
      </c>
      <c r="C322" s="15">
        <v>3</v>
      </c>
      <c r="D322" s="15">
        <v>1</v>
      </c>
      <c r="E322" s="15">
        <v>2</v>
      </c>
      <c r="F322" s="15">
        <v>0</v>
      </c>
      <c r="G322" s="15">
        <f t="shared" si="4"/>
        <v>6</v>
      </c>
      <c r="H322" s="15">
        <v>0</v>
      </c>
      <c r="I322" s="15">
        <v>0</v>
      </c>
      <c r="J322" s="15">
        <v>0</v>
      </c>
      <c r="K322" s="15">
        <v>0</v>
      </c>
      <c r="L322" s="15">
        <v>6</v>
      </c>
    </row>
    <row r="323" spans="2:12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0</v>
      </c>
      <c r="F323" s="15">
        <v>3</v>
      </c>
      <c r="G323" s="15">
        <f t="shared" si="4"/>
        <v>3</v>
      </c>
      <c r="H323" s="15">
        <v>0</v>
      </c>
      <c r="I323" s="15">
        <v>0</v>
      </c>
      <c r="J323" s="15">
        <v>0</v>
      </c>
      <c r="K323" s="15">
        <v>0</v>
      </c>
      <c r="L323" s="15">
        <v>3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1</v>
      </c>
      <c r="G324" s="15">
        <f t="shared" si="4"/>
        <v>3</v>
      </c>
      <c r="H324" s="15">
        <v>0</v>
      </c>
      <c r="I324" s="15">
        <v>0</v>
      </c>
      <c r="J324" s="15">
        <v>0</v>
      </c>
      <c r="K324" s="15">
        <v>0</v>
      </c>
      <c r="L324" s="15">
        <v>3</v>
      </c>
    </row>
    <row r="325" spans="2:12" ht="20.100000000000001" customHeight="1" thickBot="1" x14ac:dyDescent="0.25">
      <c r="B325" s="4" t="s">
        <v>508</v>
      </c>
      <c r="C325" s="15">
        <v>3</v>
      </c>
      <c r="D325" s="15">
        <v>0</v>
      </c>
      <c r="E325" s="15">
        <v>2</v>
      </c>
      <c r="F325" s="15">
        <v>6</v>
      </c>
      <c r="G325" s="15">
        <f t="shared" si="4"/>
        <v>11</v>
      </c>
      <c r="H325" s="15">
        <v>0</v>
      </c>
      <c r="I325" s="15">
        <v>0</v>
      </c>
      <c r="J325" s="15">
        <v>0</v>
      </c>
      <c r="K325" s="15">
        <v>0</v>
      </c>
      <c r="L325" s="15">
        <v>11</v>
      </c>
    </row>
    <row r="326" spans="2:12" ht="20.100000000000001" customHeight="1" thickBot="1" x14ac:dyDescent="0.25">
      <c r="B326" s="4" t="s">
        <v>199</v>
      </c>
      <c r="C326" s="15">
        <v>6</v>
      </c>
      <c r="D326" s="15">
        <v>2</v>
      </c>
      <c r="E326" s="15">
        <v>8</v>
      </c>
      <c r="F326" s="15">
        <v>31</v>
      </c>
      <c r="G326" s="15">
        <f t="shared" si="4"/>
        <v>47</v>
      </c>
      <c r="H326" s="15">
        <v>0</v>
      </c>
      <c r="I326" s="15">
        <v>0</v>
      </c>
      <c r="J326" s="15">
        <v>3</v>
      </c>
      <c r="K326" s="15">
        <v>3</v>
      </c>
      <c r="L326" s="15">
        <v>53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2</v>
      </c>
      <c r="E327" s="15">
        <v>5</v>
      </c>
      <c r="F327" s="15">
        <v>1</v>
      </c>
      <c r="G327" s="15">
        <f t="shared" si="4"/>
        <v>8</v>
      </c>
      <c r="H327" s="15">
        <v>0</v>
      </c>
      <c r="I327" s="15">
        <v>0</v>
      </c>
      <c r="J327" s="15">
        <v>0</v>
      </c>
      <c r="K327" s="15">
        <v>0</v>
      </c>
      <c r="L327" s="15">
        <v>8</v>
      </c>
    </row>
    <row r="328" spans="2:12" ht="20.100000000000001" customHeight="1" thickBot="1" x14ac:dyDescent="0.25">
      <c r="B328" s="4" t="s">
        <v>510</v>
      </c>
      <c r="C328" s="15">
        <v>1</v>
      </c>
      <c r="D328" s="15">
        <v>0</v>
      </c>
      <c r="E328" s="15">
        <v>0</v>
      </c>
      <c r="F328" s="15">
        <v>2</v>
      </c>
      <c r="G328" s="15">
        <f t="shared" si="4"/>
        <v>3</v>
      </c>
      <c r="H328" s="15">
        <v>0</v>
      </c>
      <c r="I328" s="15">
        <v>0</v>
      </c>
      <c r="J328" s="15">
        <v>0</v>
      </c>
      <c r="K328" s="15">
        <v>0</v>
      </c>
      <c r="L328" s="15">
        <v>3</v>
      </c>
    </row>
    <row r="329" spans="2:12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3</v>
      </c>
      <c r="F329" s="15">
        <v>1</v>
      </c>
      <c r="G329" s="15">
        <f t="shared" si="4"/>
        <v>5</v>
      </c>
      <c r="H329" s="15">
        <v>0</v>
      </c>
      <c r="I329" s="15">
        <v>0</v>
      </c>
      <c r="J329" s="15">
        <v>0</v>
      </c>
      <c r="K329" s="15">
        <v>0</v>
      </c>
      <c r="L329" s="15">
        <v>5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0</v>
      </c>
      <c r="E330" s="15">
        <v>2</v>
      </c>
      <c r="F330" s="15">
        <v>4</v>
      </c>
      <c r="G330" s="15">
        <f t="shared" si="4"/>
        <v>7</v>
      </c>
      <c r="H330" s="15">
        <v>0</v>
      </c>
      <c r="I330" s="15">
        <v>0</v>
      </c>
      <c r="J330" s="15">
        <v>0</v>
      </c>
      <c r="K330" s="15">
        <v>0</v>
      </c>
      <c r="L330" s="15">
        <v>7</v>
      </c>
    </row>
    <row r="331" spans="2:12" ht="20.100000000000001" customHeight="1" thickBot="1" x14ac:dyDescent="0.25">
      <c r="B331" s="4" t="s">
        <v>513</v>
      </c>
      <c r="C331" s="15">
        <v>2</v>
      </c>
      <c r="D331" s="15">
        <v>1</v>
      </c>
      <c r="E331" s="15">
        <v>0</v>
      </c>
      <c r="F331" s="15">
        <v>1</v>
      </c>
      <c r="G331" s="15">
        <f t="shared" si="4"/>
        <v>4</v>
      </c>
      <c r="H331" s="15">
        <v>0</v>
      </c>
      <c r="I331" s="15">
        <v>0</v>
      </c>
      <c r="J331" s="15">
        <v>0</v>
      </c>
      <c r="K331" s="15">
        <v>0</v>
      </c>
      <c r="L331" s="15">
        <v>4</v>
      </c>
    </row>
    <row r="332" spans="2:12" ht="20.100000000000001" customHeight="1" thickBot="1" x14ac:dyDescent="0.25">
      <c r="B332" s="4" t="s">
        <v>514</v>
      </c>
      <c r="C332" s="15">
        <v>2</v>
      </c>
      <c r="D332" s="15">
        <v>0</v>
      </c>
      <c r="E332" s="15">
        <v>0</v>
      </c>
      <c r="F332" s="15">
        <v>4</v>
      </c>
      <c r="G332" s="15">
        <f t="shared" ref="G332:G395" si="5">SUM(C332:F332)</f>
        <v>6</v>
      </c>
      <c r="H332" s="15">
        <v>0</v>
      </c>
      <c r="I332" s="15">
        <v>0</v>
      </c>
      <c r="J332" s="15">
        <v>0</v>
      </c>
      <c r="K332" s="15">
        <v>0</v>
      </c>
      <c r="L332" s="15">
        <v>6</v>
      </c>
    </row>
    <row r="333" spans="2:12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f t="shared" si="5"/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</row>
    <row r="334" spans="2:12" ht="20.100000000000001" customHeight="1" thickBot="1" x14ac:dyDescent="0.25">
      <c r="B334" s="4" t="s">
        <v>516</v>
      </c>
      <c r="C334" s="15">
        <v>1</v>
      </c>
      <c r="D334" s="15">
        <v>5</v>
      </c>
      <c r="E334" s="15">
        <v>3</v>
      </c>
      <c r="F334" s="15">
        <v>4</v>
      </c>
      <c r="G334" s="15">
        <f t="shared" si="5"/>
        <v>13</v>
      </c>
      <c r="H334" s="15">
        <v>0</v>
      </c>
      <c r="I334" s="15">
        <v>0</v>
      </c>
      <c r="J334" s="15">
        <v>0</v>
      </c>
      <c r="K334" s="15">
        <v>0</v>
      </c>
      <c r="L334" s="15">
        <v>13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4</v>
      </c>
      <c r="F335" s="15">
        <v>2</v>
      </c>
      <c r="G335" s="15">
        <f t="shared" si="5"/>
        <v>6</v>
      </c>
      <c r="H335" s="15">
        <v>0</v>
      </c>
      <c r="I335" s="15">
        <v>0</v>
      </c>
      <c r="J335" s="15">
        <v>0</v>
      </c>
      <c r="K335" s="15">
        <v>0</v>
      </c>
      <c r="L335" s="15">
        <v>6</v>
      </c>
    </row>
    <row r="336" spans="2:12" ht="20.100000000000001" customHeight="1" thickBot="1" x14ac:dyDescent="0.25">
      <c r="B336" s="4" t="s">
        <v>200</v>
      </c>
      <c r="C336" s="15">
        <v>2</v>
      </c>
      <c r="D336" s="15">
        <v>1</v>
      </c>
      <c r="E336" s="15">
        <v>8</v>
      </c>
      <c r="F336" s="15">
        <v>13</v>
      </c>
      <c r="G336" s="15">
        <f t="shared" si="5"/>
        <v>24</v>
      </c>
      <c r="H336" s="15">
        <v>0</v>
      </c>
      <c r="I336" s="15">
        <v>0</v>
      </c>
      <c r="J336" s="15">
        <v>0</v>
      </c>
      <c r="K336" s="15">
        <v>0</v>
      </c>
      <c r="L336" s="15">
        <v>24</v>
      </c>
    </row>
    <row r="337" spans="2:12" ht="20.100000000000001" customHeight="1" thickBot="1" x14ac:dyDescent="0.25">
      <c r="B337" s="4" t="s">
        <v>518</v>
      </c>
      <c r="C337" s="15">
        <v>1</v>
      </c>
      <c r="D337" s="15">
        <v>6</v>
      </c>
      <c r="E337" s="15">
        <v>0</v>
      </c>
      <c r="F337" s="15">
        <v>2</v>
      </c>
      <c r="G337" s="15">
        <f t="shared" si="5"/>
        <v>9</v>
      </c>
      <c r="H337" s="15">
        <v>0</v>
      </c>
      <c r="I337" s="15">
        <v>0</v>
      </c>
      <c r="J337" s="15">
        <v>0</v>
      </c>
      <c r="K337" s="15">
        <v>0</v>
      </c>
      <c r="L337" s="15">
        <v>9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1</v>
      </c>
      <c r="E338" s="15">
        <v>1</v>
      </c>
      <c r="F338" s="15">
        <v>7</v>
      </c>
      <c r="G338" s="15">
        <f t="shared" si="5"/>
        <v>9</v>
      </c>
      <c r="H338" s="15">
        <v>0</v>
      </c>
      <c r="I338" s="15">
        <v>0</v>
      </c>
      <c r="J338" s="15">
        <v>0</v>
      </c>
      <c r="K338" s="15">
        <v>0</v>
      </c>
      <c r="L338" s="15">
        <v>9</v>
      </c>
    </row>
    <row r="339" spans="2:12" ht="20.100000000000001" customHeight="1" thickBot="1" x14ac:dyDescent="0.25">
      <c r="B339" s="4" t="s">
        <v>520</v>
      </c>
      <c r="C339" s="15">
        <v>7</v>
      </c>
      <c r="D339" s="15">
        <v>1</v>
      </c>
      <c r="E339" s="15">
        <v>11</v>
      </c>
      <c r="F339" s="15">
        <v>8</v>
      </c>
      <c r="G339" s="15">
        <f t="shared" si="5"/>
        <v>27</v>
      </c>
      <c r="H339" s="15">
        <v>0</v>
      </c>
      <c r="I339" s="15">
        <v>0</v>
      </c>
      <c r="J339" s="15">
        <v>0</v>
      </c>
      <c r="K339" s="15">
        <v>0</v>
      </c>
      <c r="L339" s="15">
        <v>27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4</v>
      </c>
      <c r="E340" s="15">
        <v>2</v>
      </c>
      <c r="F340" s="15">
        <v>0</v>
      </c>
      <c r="G340" s="15">
        <f t="shared" si="5"/>
        <v>6</v>
      </c>
      <c r="H340" s="15">
        <v>0</v>
      </c>
      <c r="I340" s="15">
        <v>0</v>
      </c>
      <c r="J340" s="15">
        <v>0</v>
      </c>
      <c r="K340" s="15">
        <v>0</v>
      </c>
      <c r="L340" s="15">
        <v>6</v>
      </c>
    </row>
    <row r="341" spans="2:12" ht="20.100000000000001" customHeight="1" thickBot="1" x14ac:dyDescent="0.25">
      <c r="B341" s="4" t="s">
        <v>522</v>
      </c>
      <c r="C341" s="15">
        <v>1</v>
      </c>
      <c r="D341" s="15">
        <v>0</v>
      </c>
      <c r="E341" s="15">
        <v>0</v>
      </c>
      <c r="F341" s="15">
        <v>1</v>
      </c>
      <c r="G341" s="15">
        <f t="shared" si="5"/>
        <v>2</v>
      </c>
      <c r="H341" s="15">
        <v>0</v>
      </c>
      <c r="I341" s="15">
        <v>0</v>
      </c>
      <c r="J341" s="15">
        <v>0</v>
      </c>
      <c r="K341" s="15">
        <v>0</v>
      </c>
      <c r="L341" s="15">
        <v>2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1</v>
      </c>
      <c r="G342" s="15">
        <f t="shared" si="5"/>
        <v>1</v>
      </c>
      <c r="H342" s="15">
        <v>0</v>
      </c>
      <c r="I342" s="15">
        <v>0</v>
      </c>
      <c r="J342" s="15">
        <v>0</v>
      </c>
      <c r="K342" s="15">
        <v>0</v>
      </c>
      <c r="L342" s="15">
        <v>1</v>
      </c>
    </row>
    <row r="343" spans="2:12" ht="20.100000000000001" customHeight="1" thickBot="1" x14ac:dyDescent="0.25">
      <c r="B343" s="4" t="s">
        <v>524</v>
      </c>
      <c r="C343" s="15">
        <v>3</v>
      </c>
      <c r="D343" s="15">
        <v>0</v>
      </c>
      <c r="E343" s="15">
        <v>4</v>
      </c>
      <c r="F343" s="15">
        <v>4</v>
      </c>
      <c r="G343" s="15">
        <f t="shared" si="5"/>
        <v>11</v>
      </c>
      <c r="H343" s="15">
        <v>0</v>
      </c>
      <c r="I343" s="15">
        <v>0</v>
      </c>
      <c r="J343" s="15">
        <v>0</v>
      </c>
      <c r="K343" s="15">
        <v>0</v>
      </c>
      <c r="L343" s="15">
        <v>11</v>
      </c>
    </row>
    <row r="344" spans="2:12" ht="20.100000000000001" customHeight="1" thickBot="1" x14ac:dyDescent="0.25">
      <c r="B344" s="4" t="s">
        <v>525</v>
      </c>
      <c r="C344" s="15">
        <v>5</v>
      </c>
      <c r="D344" s="15">
        <v>1</v>
      </c>
      <c r="E344" s="15">
        <v>19</v>
      </c>
      <c r="F344" s="15">
        <v>7</v>
      </c>
      <c r="G344" s="15">
        <f t="shared" si="5"/>
        <v>32</v>
      </c>
      <c r="H344" s="15">
        <v>0</v>
      </c>
      <c r="I344" s="15">
        <v>0</v>
      </c>
      <c r="J344" s="15">
        <v>0</v>
      </c>
      <c r="K344" s="15">
        <v>0</v>
      </c>
      <c r="L344" s="15">
        <v>32</v>
      </c>
    </row>
    <row r="345" spans="2:12" ht="20.100000000000001" customHeight="1" thickBot="1" x14ac:dyDescent="0.25">
      <c r="B345" s="4" t="s">
        <v>526</v>
      </c>
      <c r="C345" s="15">
        <v>8</v>
      </c>
      <c r="D345" s="15">
        <v>3</v>
      </c>
      <c r="E345" s="15">
        <v>9</v>
      </c>
      <c r="F345" s="15">
        <v>17</v>
      </c>
      <c r="G345" s="15">
        <f t="shared" si="5"/>
        <v>37</v>
      </c>
      <c r="H345" s="15">
        <v>5</v>
      </c>
      <c r="I345" s="15">
        <v>0</v>
      </c>
      <c r="J345" s="15">
        <v>0</v>
      </c>
      <c r="K345" s="15">
        <v>0</v>
      </c>
      <c r="L345" s="15">
        <v>42</v>
      </c>
    </row>
    <row r="346" spans="2:12" ht="20.100000000000001" customHeight="1" thickBot="1" x14ac:dyDescent="0.25">
      <c r="B346" s="4" t="s">
        <v>201</v>
      </c>
      <c r="C346" s="15">
        <v>15</v>
      </c>
      <c r="D346" s="15">
        <v>6</v>
      </c>
      <c r="E346" s="15">
        <v>14</v>
      </c>
      <c r="F346" s="15">
        <v>21</v>
      </c>
      <c r="G346" s="15">
        <f t="shared" si="5"/>
        <v>56</v>
      </c>
      <c r="H346" s="15">
        <v>0</v>
      </c>
      <c r="I346" s="15">
        <v>4</v>
      </c>
      <c r="J346" s="15">
        <v>0</v>
      </c>
      <c r="K346" s="15">
        <v>5</v>
      </c>
      <c r="L346" s="15">
        <v>65</v>
      </c>
    </row>
    <row r="347" spans="2:12" ht="20.100000000000001" customHeight="1" thickBot="1" x14ac:dyDescent="0.25">
      <c r="B347" s="4" t="s">
        <v>527</v>
      </c>
      <c r="C347" s="15">
        <v>2</v>
      </c>
      <c r="D347" s="15">
        <v>0</v>
      </c>
      <c r="E347" s="15">
        <v>1</v>
      </c>
      <c r="F347" s="15">
        <v>2</v>
      </c>
      <c r="G347" s="15">
        <f t="shared" si="5"/>
        <v>5</v>
      </c>
      <c r="H347" s="15">
        <v>0</v>
      </c>
      <c r="I347" s="15">
        <v>0</v>
      </c>
      <c r="J347" s="15">
        <v>0</v>
      </c>
      <c r="K347" s="15">
        <v>0</v>
      </c>
      <c r="L347" s="15">
        <v>5</v>
      </c>
    </row>
    <row r="348" spans="2:12" ht="20.100000000000001" customHeight="1" thickBot="1" x14ac:dyDescent="0.25">
      <c r="B348" s="4" t="s">
        <v>528</v>
      </c>
      <c r="C348" s="15">
        <v>4</v>
      </c>
      <c r="D348" s="15">
        <v>0</v>
      </c>
      <c r="E348" s="15">
        <v>4</v>
      </c>
      <c r="F348" s="15">
        <v>7</v>
      </c>
      <c r="G348" s="15">
        <f t="shared" si="5"/>
        <v>15</v>
      </c>
      <c r="H348" s="15">
        <v>0</v>
      </c>
      <c r="I348" s="15">
        <v>0</v>
      </c>
      <c r="J348" s="15">
        <v>0</v>
      </c>
      <c r="K348" s="15">
        <v>0</v>
      </c>
      <c r="L348" s="15">
        <v>15</v>
      </c>
    </row>
    <row r="349" spans="2:12" ht="20.100000000000001" customHeight="1" thickBot="1" x14ac:dyDescent="0.25">
      <c r="B349" s="4" t="s">
        <v>529</v>
      </c>
      <c r="C349" s="15">
        <v>5</v>
      </c>
      <c r="D349" s="15">
        <v>0</v>
      </c>
      <c r="E349" s="15">
        <v>1</v>
      </c>
      <c r="F349" s="15">
        <v>6</v>
      </c>
      <c r="G349" s="15">
        <f t="shared" si="5"/>
        <v>12</v>
      </c>
      <c r="H349" s="15">
        <v>0</v>
      </c>
      <c r="I349" s="15">
        <v>0</v>
      </c>
      <c r="J349" s="15">
        <v>0</v>
      </c>
      <c r="K349" s="15">
        <v>0</v>
      </c>
      <c r="L349" s="15">
        <v>12</v>
      </c>
    </row>
    <row r="350" spans="2:12" ht="20.100000000000001" customHeight="1" thickBot="1" x14ac:dyDescent="0.25">
      <c r="B350" s="4" t="s">
        <v>530</v>
      </c>
      <c r="C350" s="15">
        <v>1</v>
      </c>
      <c r="D350" s="15">
        <v>1</v>
      </c>
      <c r="E350" s="15">
        <v>1</v>
      </c>
      <c r="F350" s="15">
        <v>0</v>
      </c>
      <c r="G350" s="15">
        <f t="shared" si="5"/>
        <v>3</v>
      </c>
      <c r="H350" s="15">
        <v>0</v>
      </c>
      <c r="I350" s="15">
        <v>0</v>
      </c>
      <c r="J350" s="15">
        <v>0</v>
      </c>
      <c r="K350" s="15">
        <v>0</v>
      </c>
      <c r="L350" s="15">
        <v>3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1</v>
      </c>
      <c r="E351" s="15">
        <v>0</v>
      </c>
      <c r="F351" s="15">
        <v>1</v>
      </c>
      <c r="G351" s="15">
        <f t="shared" si="5"/>
        <v>2</v>
      </c>
      <c r="H351" s="15">
        <v>0</v>
      </c>
      <c r="I351" s="15">
        <v>0</v>
      </c>
      <c r="J351" s="15">
        <v>0</v>
      </c>
      <c r="K351" s="15">
        <v>0</v>
      </c>
      <c r="L351" s="15">
        <v>2</v>
      </c>
    </row>
    <row r="352" spans="2:12" ht="20.100000000000001" customHeight="1" thickBot="1" x14ac:dyDescent="0.25">
      <c r="B352" s="4" t="s">
        <v>532</v>
      </c>
      <c r="C352" s="15">
        <v>1</v>
      </c>
      <c r="D352" s="15">
        <v>1</v>
      </c>
      <c r="E352" s="15">
        <v>6</v>
      </c>
      <c r="F352" s="15">
        <v>5</v>
      </c>
      <c r="G352" s="15">
        <f t="shared" si="5"/>
        <v>13</v>
      </c>
      <c r="H352" s="15">
        <v>0</v>
      </c>
      <c r="I352" s="15">
        <v>0</v>
      </c>
      <c r="J352" s="15">
        <v>0</v>
      </c>
      <c r="K352" s="15">
        <v>0</v>
      </c>
      <c r="L352" s="15">
        <v>13</v>
      </c>
    </row>
    <row r="353" spans="2:12" ht="20.100000000000001" customHeight="1" thickBot="1" x14ac:dyDescent="0.25">
      <c r="B353" s="4" t="s">
        <v>533</v>
      </c>
      <c r="C353" s="15">
        <v>2</v>
      </c>
      <c r="D353" s="15">
        <v>1</v>
      </c>
      <c r="E353" s="15">
        <v>0</v>
      </c>
      <c r="F353" s="15">
        <v>1</v>
      </c>
      <c r="G353" s="15">
        <f t="shared" si="5"/>
        <v>4</v>
      </c>
      <c r="H353" s="15">
        <v>0</v>
      </c>
      <c r="I353" s="15">
        <v>0</v>
      </c>
      <c r="J353" s="15">
        <v>0</v>
      </c>
      <c r="K353" s="15">
        <v>0</v>
      </c>
      <c r="L353" s="15">
        <v>4</v>
      </c>
    </row>
    <row r="354" spans="2:12" ht="20.100000000000001" customHeight="1" thickBot="1" x14ac:dyDescent="0.25">
      <c r="B354" s="4" t="s">
        <v>534</v>
      </c>
      <c r="C354" s="15">
        <v>3</v>
      </c>
      <c r="D354" s="15">
        <v>0</v>
      </c>
      <c r="E354" s="15">
        <v>0</v>
      </c>
      <c r="F354" s="15">
        <v>2</v>
      </c>
      <c r="G354" s="15">
        <f t="shared" si="5"/>
        <v>5</v>
      </c>
      <c r="H354" s="15">
        <v>0</v>
      </c>
      <c r="I354" s="15">
        <v>0</v>
      </c>
      <c r="J354" s="15">
        <v>0</v>
      </c>
      <c r="K354" s="15">
        <v>0</v>
      </c>
      <c r="L354" s="15">
        <v>5</v>
      </c>
    </row>
    <row r="355" spans="2:12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1</v>
      </c>
      <c r="F355" s="15">
        <v>2</v>
      </c>
      <c r="G355" s="15">
        <f t="shared" si="5"/>
        <v>3</v>
      </c>
      <c r="H355" s="15">
        <v>0</v>
      </c>
      <c r="I355" s="15">
        <v>0</v>
      </c>
      <c r="J355" s="15">
        <v>0</v>
      </c>
      <c r="K355" s="15">
        <v>0</v>
      </c>
      <c r="L355" s="15">
        <v>3</v>
      </c>
    </row>
    <row r="356" spans="2:12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1</v>
      </c>
      <c r="F356" s="15">
        <v>0</v>
      </c>
      <c r="G356" s="15">
        <f t="shared" si="5"/>
        <v>2</v>
      </c>
      <c r="H356" s="15">
        <v>0</v>
      </c>
      <c r="I356" s="15">
        <v>0</v>
      </c>
      <c r="J356" s="15">
        <v>0</v>
      </c>
      <c r="K356" s="15">
        <v>0</v>
      </c>
      <c r="L356" s="15">
        <v>2</v>
      </c>
    </row>
    <row r="357" spans="2:12" ht="20.100000000000001" customHeight="1" thickBot="1" x14ac:dyDescent="0.25">
      <c r="B357" s="4" t="s">
        <v>537</v>
      </c>
      <c r="C357" s="15">
        <v>3</v>
      </c>
      <c r="D357" s="15">
        <v>0</v>
      </c>
      <c r="E357" s="15">
        <v>1</v>
      </c>
      <c r="F357" s="15">
        <v>1</v>
      </c>
      <c r="G357" s="15">
        <f t="shared" si="5"/>
        <v>5</v>
      </c>
      <c r="H357" s="15">
        <v>0</v>
      </c>
      <c r="I357" s="15">
        <v>0</v>
      </c>
      <c r="J357" s="15">
        <v>0</v>
      </c>
      <c r="K357" s="15">
        <v>0</v>
      </c>
      <c r="L357" s="15">
        <v>5</v>
      </c>
    </row>
    <row r="358" spans="2:12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f t="shared" si="5"/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</row>
    <row r="359" spans="2:12" ht="20.100000000000001" customHeight="1" thickBot="1" x14ac:dyDescent="0.25">
      <c r="B359" s="4" t="s">
        <v>202</v>
      </c>
      <c r="C359" s="15">
        <v>4</v>
      </c>
      <c r="D359" s="15">
        <v>1</v>
      </c>
      <c r="E359" s="15">
        <v>11</v>
      </c>
      <c r="F359" s="15">
        <v>8</v>
      </c>
      <c r="G359" s="15">
        <f t="shared" si="5"/>
        <v>24</v>
      </c>
      <c r="H359" s="15">
        <v>0</v>
      </c>
      <c r="I359" s="15">
        <v>0</v>
      </c>
      <c r="J359" s="15">
        <v>0</v>
      </c>
      <c r="K359" s="15">
        <v>0</v>
      </c>
      <c r="L359" s="15">
        <v>24</v>
      </c>
    </row>
    <row r="360" spans="2:12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7</v>
      </c>
      <c r="F360" s="15">
        <v>1</v>
      </c>
      <c r="G360" s="15">
        <f t="shared" si="5"/>
        <v>8</v>
      </c>
      <c r="H360" s="15">
        <v>0</v>
      </c>
      <c r="I360" s="15">
        <v>0</v>
      </c>
      <c r="J360" s="15">
        <v>0</v>
      </c>
      <c r="K360" s="15">
        <v>0</v>
      </c>
      <c r="L360" s="15">
        <v>8</v>
      </c>
    </row>
    <row r="361" spans="2:12" ht="20.100000000000001" customHeight="1" thickBot="1" x14ac:dyDescent="0.25">
      <c r="B361" s="4" t="s">
        <v>540</v>
      </c>
      <c r="C361" s="15">
        <v>2</v>
      </c>
      <c r="D361" s="15">
        <v>1</v>
      </c>
      <c r="E361" s="15">
        <v>3</v>
      </c>
      <c r="F361" s="15">
        <v>0</v>
      </c>
      <c r="G361" s="15">
        <f t="shared" si="5"/>
        <v>6</v>
      </c>
      <c r="H361" s="15">
        <v>0</v>
      </c>
      <c r="I361" s="15">
        <v>0</v>
      </c>
      <c r="J361" s="15">
        <v>0</v>
      </c>
      <c r="K361" s="15">
        <v>0</v>
      </c>
      <c r="L361" s="15">
        <v>6</v>
      </c>
    </row>
    <row r="362" spans="2:12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1</v>
      </c>
      <c r="F362" s="15">
        <v>6</v>
      </c>
      <c r="G362" s="15">
        <f t="shared" si="5"/>
        <v>7</v>
      </c>
      <c r="H362" s="15">
        <v>0</v>
      </c>
      <c r="I362" s="15">
        <v>0</v>
      </c>
      <c r="J362" s="15">
        <v>0</v>
      </c>
      <c r="K362" s="15">
        <v>0</v>
      </c>
      <c r="L362" s="15">
        <v>7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2</v>
      </c>
      <c r="G363" s="15">
        <f t="shared" si="5"/>
        <v>2</v>
      </c>
      <c r="H363" s="15">
        <v>0</v>
      </c>
      <c r="I363" s="15">
        <v>0</v>
      </c>
      <c r="J363" s="15">
        <v>0</v>
      </c>
      <c r="K363" s="15">
        <v>0</v>
      </c>
      <c r="L363" s="15">
        <v>2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f t="shared" si="5"/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f t="shared" si="5"/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2</v>
      </c>
      <c r="E366" s="15">
        <v>6</v>
      </c>
      <c r="F366" s="15">
        <v>17</v>
      </c>
      <c r="G366" s="15">
        <f t="shared" si="5"/>
        <v>29</v>
      </c>
      <c r="H366" s="15">
        <v>0</v>
      </c>
      <c r="I366" s="15">
        <v>0</v>
      </c>
      <c r="J366" s="15">
        <v>0</v>
      </c>
      <c r="K366" s="15">
        <v>0</v>
      </c>
      <c r="L366" s="15">
        <v>29</v>
      </c>
    </row>
    <row r="367" spans="2:12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0</v>
      </c>
      <c r="F367" s="15">
        <v>0</v>
      </c>
      <c r="G367" s="15">
        <f t="shared" si="5"/>
        <v>1</v>
      </c>
      <c r="H367" s="15">
        <v>0</v>
      </c>
      <c r="I367" s="15">
        <v>0</v>
      </c>
      <c r="J367" s="15">
        <v>0</v>
      </c>
      <c r="K367" s="15">
        <v>0</v>
      </c>
      <c r="L367" s="15">
        <v>1</v>
      </c>
    </row>
    <row r="368" spans="2:12" ht="20.100000000000001" customHeight="1" thickBot="1" x14ac:dyDescent="0.25">
      <c r="B368" s="4" t="s">
        <v>545</v>
      </c>
      <c r="C368" s="15">
        <v>2</v>
      </c>
      <c r="D368" s="15">
        <v>0</v>
      </c>
      <c r="E368" s="15">
        <v>2</v>
      </c>
      <c r="F368" s="15">
        <v>3</v>
      </c>
      <c r="G368" s="15">
        <f t="shared" si="5"/>
        <v>7</v>
      </c>
      <c r="H368" s="15">
        <v>0</v>
      </c>
      <c r="I368" s="15">
        <v>0</v>
      </c>
      <c r="J368" s="15">
        <v>0</v>
      </c>
      <c r="K368" s="15">
        <v>0</v>
      </c>
      <c r="L368" s="15">
        <v>7</v>
      </c>
    </row>
    <row r="369" spans="2:12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f t="shared" si="5"/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1</v>
      </c>
      <c r="F370" s="15">
        <v>3</v>
      </c>
      <c r="G370" s="15">
        <f t="shared" si="5"/>
        <v>5</v>
      </c>
      <c r="H370" s="15">
        <v>0</v>
      </c>
      <c r="I370" s="15">
        <v>0</v>
      </c>
      <c r="J370" s="15">
        <v>0</v>
      </c>
      <c r="K370" s="15">
        <v>0</v>
      </c>
      <c r="L370" s="15">
        <v>5</v>
      </c>
    </row>
    <row r="371" spans="2:12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5</v>
      </c>
      <c r="F371" s="15">
        <v>1</v>
      </c>
      <c r="G371" s="15">
        <f t="shared" si="5"/>
        <v>6</v>
      </c>
      <c r="H371" s="15">
        <v>0</v>
      </c>
      <c r="I371" s="15">
        <v>0</v>
      </c>
      <c r="J371" s="15">
        <v>1</v>
      </c>
      <c r="K371" s="15">
        <v>0</v>
      </c>
      <c r="L371" s="15">
        <v>7</v>
      </c>
    </row>
    <row r="372" spans="2:12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1</v>
      </c>
      <c r="F372" s="15">
        <v>2</v>
      </c>
      <c r="G372" s="15">
        <f t="shared" si="5"/>
        <v>3</v>
      </c>
      <c r="H372" s="15">
        <v>0</v>
      </c>
      <c r="I372" s="15">
        <v>0</v>
      </c>
      <c r="J372" s="15">
        <v>0</v>
      </c>
      <c r="K372" s="15">
        <v>0</v>
      </c>
      <c r="L372" s="15">
        <v>3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f t="shared" si="5"/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</row>
    <row r="374" spans="2:12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4</v>
      </c>
      <c r="G374" s="15">
        <f t="shared" si="5"/>
        <v>4</v>
      </c>
      <c r="H374" s="15">
        <v>0</v>
      </c>
      <c r="I374" s="15">
        <v>0</v>
      </c>
      <c r="J374" s="15">
        <v>0</v>
      </c>
      <c r="K374" s="15">
        <v>0</v>
      </c>
      <c r="L374" s="15">
        <v>4</v>
      </c>
    </row>
    <row r="375" spans="2:12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10</v>
      </c>
      <c r="G375" s="15">
        <f t="shared" si="5"/>
        <v>10</v>
      </c>
      <c r="H375" s="15">
        <v>0</v>
      </c>
      <c r="I375" s="15">
        <v>0</v>
      </c>
      <c r="J375" s="15">
        <v>0</v>
      </c>
      <c r="K375" s="15">
        <v>0</v>
      </c>
      <c r="L375" s="15">
        <v>10</v>
      </c>
    </row>
    <row r="376" spans="2:12" ht="20.100000000000001" customHeight="1" thickBot="1" x14ac:dyDescent="0.25">
      <c r="B376" s="4" t="s">
        <v>552</v>
      </c>
      <c r="C376" s="15">
        <v>1</v>
      </c>
      <c r="D376" s="15">
        <v>0</v>
      </c>
      <c r="E376" s="15">
        <v>1</v>
      </c>
      <c r="F376" s="15">
        <v>3</v>
      </c>
      <c r="G376" s="15">
        <f t="shared" si="5"/>
        <v>5</v>
      </c>
      <c r="H376" s="15">
        <v>0</v>
      </c>
      <c r="I376" s="15">
        <v>0</v>
      </c>
      <c r="J376" s="15">
        <v>0</v>
      </c>
      <c r="K376" s="15">
        <v>0</v>
      </c>
      <c r="L376" s="15">
        <v>5</v>
      </c>
    </row>
    <row r="377" spans="2:12" ht="20.100000000000001" customHeight="1" thickBot="1" x14ac:dyDescent="0.25">
      <c r="B377" s="4" t="s">
        <v>553</v>
      </c>
      <c r="C377" s="15">
        <v>7</v>
      </c>
      <c r="D377" s="15">
        <v>14</v>
      </c>
      <c r="E377" s="15">
        <v>12</v>
      </c>
      <c r="F377" s="15">
        <v>25</v>
      </c>
      <c r="G377" s="15">
        <f t="shared" si="5"/>
        <v>58</v>
      </c>
      <c r="H377" s="15">
        <v>0</v>
      </c>
      <c r="I377" s="15">
        <v>0</v>
      </c>
      <c r="J377" s="15">
        <v>0</v>
      </c>
      <c r="K377" s="15">
        <v>0</v>
      </c>
      <c r="L377" s="15">
        <v>58</v>
      </c>
    </row>
    <row r="378" spans="2:12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6</v>
      </c>
      <c r="F378" s="15">
        <v>2</v>
      </c>
      <c r="G378" s="15">
        <f t="shared" si="5"/>
        <v>8</v>
      </c>
      <c r="H378" s="15">
        <v>0</v>
      </c>
      <c r="I378" s="15">
        <v>0</v>
      </c>
      <c r="J378" s="15">
        <v>0</v>
      </c>
      <c r="K378" s="15">
        <v>0</v>
      </c>
      <c r="L378" s="15">
        <v>8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1</v>
      </c>
      <c r="F379" s="15">
        <v>0</v>
      </c>
      <c r="G379" s="15">
        <f t="shared" si="5"/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3</v>
      </c>
    </row>
    <row r="380" spans="2:12" ht="20.100000000000001" customHeight="1" thickBot="1" x14ac:dyDescent="0.25">
      <c r="B380" s="4" t="s">
        <v>555</v>
      </c>
      <c r="C380" s="15">
        <v>0</v>
      </c>
      <c r="D380" s="15">
        <v>1</v>
      </c>
      <c r="E380" s="15">
        <v>0</v>
      </c>
      <c r="F380" s="15">
        <v>3</v>
      </c>
      <c r="G380" s="15">
        <f t="shared" si="5"/>
        <v>4</v>
      </c>
      <c r="H380" s="15">
        <v>0</v>
      </c>
      <c r="I380" s="15">
        <v>0</v>
      </c>
      <c r="J380" s="15">
        <v>0</v>
      </c>
      <c r="K380" s="15">
        <v>0</v>
      </c>
      <c r="L380" s="15">
        <v>4</v>
      </c>
    </row>
    <row r="381" spans="2:12" ht="20.100000000000001" customHeight="1" thickBot="1" x14ac:dyDescent="0.25">
      <c r="B381" s="4" t="s">
        <v>556</v>
      </c>
      <c r="C381" s="15">
        <v>7</v>
      </c>
      <c r="D381" s="15">
        <v>2</v>
      </c>
      <c r="E381" s="15">
        <v>5</v>
      </c>
      <c r="F381" s="15">
        <v>3</v>
      </c>
      <c r="G381" s="15">
        <f t="shared" si="5"/>
        <v>17</v>
      </c>
      <c r="H381" s="15">
        <v>0</v>
      </c>
      <c r="I381" s="15">
        <v>0</v>
      </c>
      <c r="J381" s="15">
        <v>0</v>
      </c>
      <c r="K381" s="15">
        <v>0</v>
      </c>
      <c r="L381" s="15">
        <v>17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7</v>
      </c>
      <c r="G382" s="15">
        <f t="shared" si="5"/>
        <v>7</v>
      </c>
      <c r="H382" s="15">
        <v>0</v>
      </c>
      <c r="I382" s="15">
        <v>0</v>
      </c>
      <c r="J382" s="15">
        <v>0</v>
      </c>
      <c r="K382" s="15">
        <v>0</v>
      </c>
      <c r="L382" s="15">
        <v>7</v>
      </c>
    </row>
    <row r="383" spans="2:12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f t="shared" si="5"/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</row>
    <row r="384" spans="2:12" ht="20.100000000000001" customHeight="1" thickBot="1" x14ac:dyDescent="0.25">
      <c r="B384" s="4" t="s">
        <v>559</v>
      </c>
      <c r="C384" s="15">
        <v>2</v>
      </c>
      <c r="D384" s="15">
        <v>2</v>
      </c>
      <c r="E384" s="15">
        <v>4</v>
      </c>
      <c r="F384" s="15">
        <v>5</v>
      </c>
      <c r="G384" s="15">
        <f t="shared" si="5"/>
        <v>13</v>
      </c>
      <c r="H384" s="15">
        <v>0</v>
      </c>
      <c r="I384" s="15">
        <v>0</v>
      </c>
      <c r="J384" s="15">
        <v>0</v>
      </c>
      <c r="K384" s="15">
        <v>0</v>
      </c>
      <c r="L384" s="15">
        <v>13</v>
      </c>
    </row>
    <row r="385" spans="2:12" ht="20.100000000000001" customHeight="1" thickBot="1" x14ac:dyDescent="0.25">
      <c r="B385" s="4" t="s">
        <v>647</v>
      </c>
      <c r="C385" s="15">
        <v>2</v>
      </c>
      <c r="D385" s="15">
        <v>0</v>
      </c>
      <c r="E385" s="15">
        <v>0</v>
      </c>
      <c r="F385" s="15">
        <v>5</v>
      </c>
      <c r="G385" s="15">
        <f t="shared" si="5"/>
        <v>7</v>
      </c>
      <c r="H385" s="15">
        <v>3</v>
      </c>
      <c r="I385" s="15">
        <v>0</v>
      </c>
      <c r="J385" s="15">
        <v>0</v>
      </c>
      <c r="K385" s="15">
        <v>0</v>
      </c>
      <c r="L385" s="15">
        <v>10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6</v>
      </c>
      <c r="G386" s="15">
        <f t="shared" si="5"/>
        <v>6</v>
      </c>
      <c r="H386" s="15">
        <v>0</v>
      </c>
      <c r="I386" s="15">
        <v>0</v>
      </c>
      <c r="J386" s="15">
        <v>0</v>
      </c>
      <c r="K386" s="15">
        <v>0</v>
      </c>
      <c r="L386" s="15">
        <v>6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2</v>
      </c>
      <c r="E387" s="15">
        <v>2</v>
      </c>
      <c r="F387" s="15">
        <v>2</v>
      </c>
      <c r="G387" s="15">
        <f t="shared" si="5"/>
        <v>6</v>
      </c>
      <c r="H387" s="15">
        <v>0</v>
      </c>
      <c r="I387" s="15">
        <v>0</v>
      </c>
      <c r="J387" s="15">
        <v>1</v>
      </c>
      <c r="K387" s="15">
        <v>2</v>
      </c>
      <c r="L387" s="15">
        <v>9</v>
      </c>
    </row>
    <row r="388" spans="2:12" ht="20.100000000000001" customHeight="1" thickBot="1" x14ac:dyDescent="0.25">
      <c r="B388" s="4" t="s">
        <v>562</v>
      </c>
      <c r="C388" s="15">
        <v>1</v>
      </c>
      <c r="D388" s="15">
        <v>1</v>
      </c>
      <c r="E388" s="15">
        <v>4</v>
      </c>
      <c r="F388" s="15">
        <v>3</v>
      </c>
      <c r="G388" s="15">
        <f t="shared" si="5"/>
        <v>9</v>
      </c>
      <c r="H388" s="15">
        <v>0</v>
      </c>
      <c r="I388" s="15">
        <v>0</v>
      </c>
      <c r="J388" s="15">
        <v>0</v>
      </c>
      <c r="K388" s="15">
        <v>0</v>
      </c>
      <c r="L388" s="15">
        <v>9</v>
      </c>
    </row>
    <row r="389" spans="2:12" ht="20.100000000000001" customHeight="1" thickBot="1" x14ac:dyDescent="0.25">
      <c r="B389" s="4" t="s">
        <v>563</v>
      </c>
      <c r="C389" s="15">
        <v>12</v>
      </c>
      <c r="D389" s="15">
        <v>3</v>
      </c>
      <c r="E389" s="15">
        <v>15</v>
      </c>
      <c r="F389" s="15">
        <v>10</v>
      </c>
      <c r="G389" s="15">
        <f t="shared" si="5"/>
        <v>40</v>
      </c>
      <c r="H389" s="15">
        <v>0</v>
      </c>
      <c r="I389" s="15">
        <v>0</v>
      </c>
      <c r="J389" s="15">
        <v>0</v>
      </c>
      <c r="K389" s="15">
        <v>0</v>
      </c>
      <c r="L389" s="15">
        <v>40</v>
      </c>
    </row>
    <row r="390" spans="2:12" ht="20.100000000000001" customHeight="1" thickBot="1" x14ac:dyDescent="0.25">
      <c r="B390" s="4" t="s">
        <v>564</v>
      </c>
      <c r="C390" s="15">
        <v>5</v>
      </c>
      <c r="D390" s="15">
        <v>10</v>
      </c>
      <c r="E390" s="15">
        <v>2</v>
      </c>
      <c r="F390" s="15">
        <v>3</v>
      </c>
      <c r="G390" s="15">
        <f t="shared" si="5"/>
        <v>20</v>
      </c>
      <c r="H390" s="15">
        <v>0</v>
      </c>
      <c r="I390" s="15">
        <v>0</v>
      </c>
      <c r="J390" s="15">
        <v>0</v>
      </c>
      <c r="K390" s="15">
        <v>0</v>
      </c>
      <c r="L390" s="15">
        <v>20</v>
      </c>
    </row>
    <row r="391" spans="2:12" ht="20.100000000000001" customHeight="1" thickBot="1" x14ac:dyDescent="0.25">
      <c r="B391" s="4" t="s">
        <v>565</v>
      </c>
      <c r="C391" s="15">
        <v>16</v>
      </c>
      <c r="D391" s="15">
        <v>5</v>
      </c>
      <c r="E391" s="15">
        <v>0</v>
      </c>
      <c r="F391" s="15">
        <v>20</v>
      </c>
      <c r="G391" s="15">
        <f t="shared" si="5"/>
        <v>41</v>
      </c>
      <c r="H391" s="15">
        <v>0</v>
      </c>
      <c r="I391" s="15">
        <v>0</v>
      </c>
      <c r="J391" s="15">
        <v>0</v>
      </c>
      <c r="K391" s="15">
        <v>0</v>
      </c>
      <c r="L391" s="15">
        <v>41</v>
      </c>
    </row>
    <row r="392" spans="2:12" ht="20.100000000000001" customHeight="1" thickBot="1" x14ac:dyDescent="0.25">
      <c r="B392" s="4" t="s">
        <v>566</v>
      </c>
      <c r="C392" s="15">
        <v>8</v>
      </c>
      <c r="D392" s="15">
        <v>3</v>
      </c>
      <c r="E392" s="15">
        <v>11</v>
      </c>
      <c r="F392" s="15">
        <v>20</v>
      </c>
      <c r="G392" s="15">
        <f t="shared" si="5"/>
        <v>42</v>
      </c>
      <c r="H392" s="15">
        <v>2</v>
      </c>
      <c r="I392" s="15">
        <v>0</v>
      </c>
      <c r="J392" s="15">
        <v>0</v>
      </c>
      <c r="K392" s="15">
        <v>0</v>
      </c>
      <c r="L392" s="15">
        <v>44</v>
      </c>
    </row>
    <row r="393" spans="2:12" ht="20.100000000000001" customHeight="1" thickBot="1" x14ac:dyDescent="0.25">
      <c r="B393" s="4" t="s">
        <v>567</v>
      </c>
      <c r="C393" s="15">
        <v>2</v>
      </c>
      <c r="D393" s="15">
        <v>6</v>
      </c>
      <c r="E393" s="15">
        <v>9</v>
      </c>
      <c r="F393" s="15">
        <v>25</v>
      </c>
      <c r="G393" s="15">
        <f t="shared" si="5"/>
        <v>42</v>
      </c>
      <c r="H393" s="15">
        <v>0</v>
      </c>
      <c r="I393" s="15">
        <v>0</v>
      </c>
      <c r="J393" s="15">
        <v>0</v>
      </c>
      <c r="K393" s="15">
        <v>0</v>
      </c>
      <c r="L393" s="15">
        <v>42</v>
      </c>
    </row>
    <row r="394" spans="2:12" ht="20.100000000000001" customHeight="1" thickBot="1" x14ac:dyDescent="0.25">
      <c r="B394" s="4" t="s">
        <v>568</v>
      </c>
      <c r="C394" s="15">
        <v>4</v>
      </c>
      <c r="D394" s="15">
        <v>2</v>
      </c>
      <c r="E394" s="15">
        <v>5</v>
      </c>
      <c r="F394" s="15">
        <v>10</v>
      </c>
      <c r="G394" s="15">
        <f t="shared" si="5"/>
        <v>21</v>
      </c>
      <c r="H394" s="15">
        <v>0</v>
      </c>
      <c r="I394" s="15">
        <v>0</v>
      </c>
      <c r="J394" s="15">
        <v>0</v>
      </c>
      <c r="K394" s="15">
        <v>0</v>
      </c>
      <c r="L394" s="15">
        <v>21</v>
      </c>
    </row>
    <row r="395" spans="2:12" ht="20.100000000000001" customHeight="1" thickBot="1" x14ac:dyDescent="0.25">
      <c r="B395" s="4" t="s">
        <v>569</v>
      </c>
      <c r="C395" s="15">
        <v>3</v>
      </c>
      <c r="D395" s="15">
        <v>0</v>
      </c>
      <c r="E395" s="15">
        <v>12</v>
      </c>
      <c r="F395" s="15">
        <v>5</v>
      </c>
      <c r="G395" s="15">
        <f t="shared" si="5"/>
        <v>20</v>
      </c>
      <c r="H395" s="15">
        <v>0</v>
      </c>
      <c r="I395" s="15">
        <v>0</v>
      </c>
      <c r="J395" s="15">
        <v>0</v>
      </c>
      <c r="K395" s="15">
        <v>0</v>
      </c>
      <c r="L395" s="15">
        <v>20</v>
      </c>
    </row>
    <row r="396" spans="2:12" ht="20.100000000000001" customHeight="1" thickBot="1" x14ac:dyDescent="0.25">
      <c r="B396" s="4" t="s">
        <v>570</v>
      </c>
      <c r="C396" s="15">
        <v>4</v>
      </c>
      <c r="D396" s="15">
        <v>0</v>
      </c>
      <c r="E396" s="15">
        <v>0</v>
      </c>
      <c r="F396" s="15">
        <v>23</v>
      </c>
      <c r="G396" s="15">
        <f t="shared" ref="G396:G442" si="6">SUM(C396:F396)</f>
        <v>27</v>
      </c>
      <c r="H396" s="15">
        <v>0</v>
      </c>
      <c r="I396" s="15">
        <v>0</v>
      </c>
      <c r="J396" s="15">
        <v>0</v>
      </c>
      <c r="K396" s="15">
        <v>0</v>
      </c>
      <c r="L396" s="15">
        <v>27</v>
      </c>
    </row>
    <row r="397" spans="2:12" ht="20.100000000000001" customHeight="1" thickBot="1" x14ac:dyDescent="0.25">
      <c r="B397" s="4" t="s">
        <v>571</v>
      </c>
      <c r="C397" s="15">
        <v>3</v>
      </c>
      <c r="D397" s="15">
        <v>2</v>
      </c>
      <c r="E397" s="15">
        <v>9</v>
      </c>
      <c r="F397" s="15">
        <v>19</v>
      </c>
      <c r="G397" s="15">
        <f t="shared" si="6"/>
        <v>33</v>
      </c>
      <c r="H397" s="15">
        <v>0</v>
      </c>
      <c r="I397" s="15">
        <v>0</v>
      </c>
      <c r="J397" s="15">
        <v>0</v>
      </c>
      <c r="K397" s="15">
        <v>0</v>
      </c>
      <c r="L397" s="15">
        <v>33</v>
      </c>
    </row>
    <row r="398" spans="2:12" ht="20.100000000000001" customHeight="1" thickBot="1" x14ac:dyDescent="0.25">
      <c r="B398" s="4" t="s">
        <v>205</v>
      </c>
      <c r="C398" s="15">
        <v>72</v>
      </c>
      <c r="D398" s="15">
        <v>53</v>
      </c>
      <c r="E398" s="15">
        <v>317</v>
      </c>
      <c r="F398" s="15">
        <v>393</v>
      </c>
      <c r="G398" s="15">
        <f t="shared" si="6"/>
        <v>835</v>
      </c>
      <c r="H398" s="15">
        <v>0</v>
      </c>
      <c r="I398" s="15">
        <v>0</v>
      </c>
      <c r="J398" s="15">
        <v>0</v>
      </c>
      <c r="K398" s="15">
        <v>0</v>
      </c>
      <c r="L398" s="15">
        <v>835</v>
      </c>
    </row>
    <row r="399" spans="2:12" ht="20.100000000000001" customHeight="1" thickBot="1" x14ac:dyDescent="0.25">
      <c r="B399" s="4" t="s">
        <v>572</v>
      </c>
      <c r="C399" s="15">
        <v>5</v>
      </c>
      <c r="D399" s="15">
        <v>4</v>
      </c>
      <c r="E399" s="15">
        <v>2</v>
      </c>
      <c r="F399" s="15">
        <v>7</v>
      </c>
      <c r="G399" s="15">
        <f t="shared" si="6"/>
        <v>18</v>
      </c>
      <c r="H399" s="15">
        <v>0</v>
      </c>
      <c r="I399" s="15">
        <v>0</v>
      </c>
      <c r="J399" s="15">
        <v>0</v>
      </c>
      <c r="K399" s="15">
        <v>0</v>
      </c>
      <c r="L399" s="15">
        <v>18</v>
      </c>
    </row>
    <row r="400" spans="2:12" ht="20.100000000000001" customHeight="1" thickBot="1" x14ac:dyDescent="0.25">
      <c r="B400" s="4" t="s">
        <v>573</v>
      </c>
      <c r="C400" s="15">
        <v>7</v>
      </c>
      <c r="D400" s="15">
        <v>1</v>
      </c>
      <c r="E400" s="15">
        <v>24</v>
      </c>
      <c r="F400" s="15">
        <v>8</v>
      </c>
      <c r="G400" s="15">
        <f t="shared" si="6"/>
        <v>40</v>
      </c>
      <c r="H400" s="15">
        <v>0</v>
      </c>
      <c r="I400" s="15">
        <v>0</v>
      </c>
      <c r="J400" s="15">
        <v>1</v>
      </c>
      <c r="K400" s="15">
        <v>2</v>
      </c>
      <c r="L400" s="15">
        <v>43</v>
      </c>
    </row>
    <row r="401" spans="2:12" ht="20.100000000000001" customHeight="1" thickBot="1" x14ac:dyDescent="0.25">
      <c r="B401" s="4" t="s">
        <v>574</v>
      </c>
      <c r="C401" s="15">
        <v>2</v>
      </c>
      <c r="D401" s="15">
        <v>14</v>
      </c>
      <c r="E401" s="15">
        <v>20</v>
      </c>
      <c r="F401" s="15">
        <v>8</v>
      </c>
      <c r="G401" s="15">
        <f t="shared" si="6"/>
        <v>44</v>
      </c>
      <c r="H401" s="15">
        <v>0</v>
      </c>
      <c r="I401" s="15">
        <v>0</v>
      </c>
      <c r="J401" s="15">
        <v>0</v>
      </c>
      <c r="K401" s="15">
        <v>0</v>
      </c>
      <c r="L401" s="15">
        <v>44</v>
      </c>
    </row>
    <row r="402" spans="2:12" ht="20.100000000000001" customHeight="1" thickBot="1" x14ac:dyDescent="0.25">
      <c r="B402" s="4" t="s">
        <v>575</v>
      </c>
      <c r="C402" s="15">
        <v>3</v>
      </c>
      <c r="D402" s="15">
        <v>1</v>
      </c>
      <c r="E402" s="15">
        <v>4</v>
      </c>
      <c r="F402" s="15">
        <v>7</v>
      </c>
      <c r="G402" s="15">
        <f t="shared" si="6"/>
        <v>15</v>
      </c>
      <c r="H402" s="15">
        <v>0</v>
      </c>
      <c r="I402" s="15">
        <v>1</v>
      </c>
      <c r="J402" s="15">
        <v>0</v>
      </c>
      <c r="K402" s="15">
        <v>0</v>
      </c>
      <c r="L402" s="15">
        <v>16</v>
      </c>
    </row>
    <row r="403" spans="2:12" ht="20.100000000000001" customHeight="1" thickBot="1" x14ac:dyDescent="0.25">
      <c r="B403" s="4" t="s">
        <v>576</v>
      </c>
      <c r="C403" s="15">
        <v>3</v>
      </c>
      <c r="D403" s="15">
        <v>1</v>
      </c>
      <c r="E403" s="15">
        <v>18</v>
      </c>
      <c r="F403" s="15">
        <v>16</v>
      </c>
      <c r="G403" s="15">
        <f t="shared" si="6"/>
        <v>38</v>
      </c>
      <c r="H403" s="15">
        <v>0</v>
      </c>
      <c r="I403" s="15">
        <v>0</v>
      </c>
      <c r="J403" s="15">
        <v>0</v>
      </c>
      <c r="K403" s="15">
        <v>0</v>
      </c>
      <c r="L403" s="15">
        <v>38</v>
      </c>
    </row>
    <row r="404" spans="2:12" ht="20.100000000000001" customHeight="1" thickBot="1" x14ac:dyDescent="0.25">
      <c r="B404" s="4" t="s">
        <v>577</v>
      </c>
      <c r="C404" s="15">
        <v>2</v>
      </c>
      <c r="D404" s="15">
        <v>0</v>
      </c>
      <c r="E404" s="15">
        <v>9</v>
      </c>
      <c r="F404" s="15">
        <v>14</v>
      </c>
      <c r="G404" s="15">
        <f t="shared" si="6"/>
        <v>25</v>
      </c>
      <c r="H404" s="15">
        <v>0</v>
      </c>
      <c r="I404" s="15">
        <v>0</v>
      </c>
      <c r="J404" s="15">
        <v>0</v>
      </c>
      <c r="K404" s="15">
        <v>0</v>
      </c>
      <c r="L404" s="15">
        <v>25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4</v>
      </c>
      <c r="E405" s="15">
        <v>10</v>
      </c>
      <c r="F405" s="15">
        <v>9</v>
      </c>
      <c r="G405" s="15">
        <f t="shared" si="6"/>
        <v>26</v>
      </c>
      <c r="H405" s="15">
        <v>0</v>
      </c>
      <c r="I405" s="15">
        <v>0</v>
      </c>
      <c r="J405" s="15">
        <v>0</v>
      </c>
      <c r="K405" s="15">
        <v>0</v>
      </c>
      <c r="L405" s="15">
        <v>26</v>
      </c>
    </row>
    <row r="406" spans="2:12" ht="20.100000000000001" customHeight="1" thickBot="1" x14ac:dyDescent="0.25">
      <c r="B406" s="4" t="s">
        <v>579</v>
      </c>
      <c r="C406" s="15">
        <v>3</v>
      </c>
      <c r="D406" s="15">
        <v>2</v>
      </c>
      <c r="E406" s="15">
        <v>3</v>
      </c>
      <c r="F406" s="15">
        <v>4</v>
      </c>
      <c r="G406" s="15">
        <f t="shared" si="6"/>
        <v>12</v>
      </c>
      <c r="H406" s="15">
        <v>0</v>
      </c>
      <c r="I406" s="15">
        <v>0</v>
      </c>
      <c r="J406" s="15">
        <v>0</v>
      </c>
      <c r="K406" s="15">
        <v>0</v>
      </c>
      <c r="L406" s="15">
        <v>12</v>
      </c>
    </row>
    <row r="407" spans="2:12" ht="20.100000000000001" customHeight="1" thickBot="1" x14ac:dyDescent="0.25">
      <c r="B407" s="4" t="s">
        <v>580</v>
      </c>
      <c r="C407" s="15">
        <v>6</v>
      </c>
      <c r="D407" s="15">
        <v>7</v>
      </c>
      <c r="E407" s="15">
        <v>7</v>
      </c>
      <c r="F407" s="15">
        <v>2</v>
      </c>
      <c r="G407" s="15">
        <f t="shared" si="6"/>
        <v>22</v>
      </c>
      <c r="H407" s="15">
        <v>0</v>
      </c>
      <c r="I407" s="15">
        <v>0</v>
      </c>
      <c r="J407" s="15">
        <v>0</v>
      </c>
      <c r="K407" s="15">
        <v>0</v>
      </c>
      <c r="L407" s="15">
        <v>22</v>
      </c>
    </row>
    <row r="408" spans="2:12" ht="20.100000000000001" customHeight="1" thickBot="1" x14ac:dyDescent="0.25">
      <c r="B408" s="4" t="s">
        <v>581</v>
      </c>
      <c r="C408" s="15">
        <v>2</v>
      </c>
      <c r="D408" s="15">
        <v>2</v>
      </c>
      <c r="E408" s="15">
        <v>0</v>
      </c>
      <c r="F408" s="15">
        <v>1</v>
      </c>
      <c r="G408" s="15">
        <f t="shared" si="6"/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5</v>
      </c>
    </row>
    <row r="409" spans="2:12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1</v>
      </c>
      <c r="F409" s="15">
        <v>4</v>
      </c>
      <c r="G409" s="15">
        <f t="shared" si="6"/>
        <v>5</v>
      </c>
      <c r="H409" s="15">
        <v>0</v>
      </c>
      <c r="I409" s="15">
        <v>0</v>
      </c>
      <c r="J409" s="15">
        <v>0</v>
      </c>
      <c r="K409" s="15">
        <v>0</v>
      </c>
      <c r="L409" s="15">
        <v>5</v>
      </c>
    </row>
    <row r="410" spans="2:12" ht="20.100000000000001" customHeight="1" thickBot="1" x14ac:dyDescent="0.25">
      <c r="B410" s="4" t="s">
        <v>583</v>
      </c>
      <c r="C410" s="15">
        <v>4</v>
      </c>
      <c r="D410" s="15">
        <v>0</v>
      </c>
      <c r="E410" s="15">
        <v>11</v>
      </c>
      <c r="F410" s="15">
        <v>10</v>
      </c>
      <c r="G410" s="15">
        <f t="shared" si="6"/>
        <v>25</v>
      </c>
      <c r="H410" s="15">
        <v>0</v>
      </c>
      <c r="I410" s="15">
        <v>0</v>
      </c>
      <c r="J410" s="15">
        <v>0</v>
      </c>
      <c r="K410" s="15">
        <v>0</v>
      </c>
      <c r="L410" s="15">
        <v>25</v>
      </c>
    </row>
    <row r="411" spans="2:12" ht="20.100000000000001" customHeight="1" thickBot="1" x14ac:dyDescent="0.25">
      <c r="B411" s="4" t="s">
        <v>584</v>
      </c>
      <c r="C411" s="15">
        <v>6</v>
      </c>
      <c r="D411" s="15">
        <v>1</v>
      </c>
      <c r="E411" s="15">
        <v>4</v>
      </c>
      <c r="F411" s="15">
        <v>2</v>
      </c>
      <c r="G411" s="15">
        <f t="shared" si="6"/>
        <v>13</v>
      </c>
      <c r="H411" s="15">
        <v>0</v>
      </c>
      <c r="I411" s="15">
        <v>0</v>
      </c>
      <c r="J411" s="15">
        <v>0</v>
      </c>
      <c r="K411" s="15">
        <v>0</v>
      </c>
      <c r="L411" s="15">
        <v>13</v>
      </c>
    </row>
    <row r="412" spans="2:12" ht="20.100000000000001" customHeight="1" thickBot="1" x14ac:dyDescent="0.25">
      <c r="B412" s="4" t="s">
        <v>585</v>
      </c>
      <c r="C412" s="15">
        <v>5</v>
      </c>
      <c r="D412" s="15">
        <v>6</v>
      </c>
      <c r="E412" s="15">
        <v>9</v>
      </c>
      <c r="F412" s="15">
        <v>14</v>
      </c>
      <c r="G412" s="15">
        <f t="shared" si="6"/>
        <v>34</v>
      </c>
      <c r="H412" s="15">
        <v>0</v>
      </c>
      <c r="I412" s="15">
        <v>0</v>
      </c>
      <c r="J412" s="15">
        <v>0</v>
      </c>
      <c r="K412" s="15">
        <v>0</v>
      </c>
      <c r="L412" s="15">
        <v>34</v>
      </c>
    </row>
    <row r="413" spans="2:12" ht="20.100000000000001" customHeight="1" thickBot="1" x14ac:dyDescent="0.25">
      <c r="B413" s="4" t="s">
        <v>586</v>
      </c>
      <c r="C413" s="15">
        <v>5</v>
      </c>
      <c r="D413" s="15">
        <v>0</v>
      </c>
      <c r="E413" s="15">
        <v>5</v>
      </c>
      <c r="F413" s="15">
        <v>7</v>
      </c>
      <c r="G413" s="15">
        <f t="shared" si="6"/>
        <v>17</v>
      </c>
      <c r="H413" s="15">
        <v>0</v>
      </c>
      <c r="I413" s="15">
        <v>0</v>
      </c>
      <c r="J413" s="15">
        <v>0</v>
      </c>
      <c r="K413" s="15">
        <v>0</v>
      </c>
      <c r="L413" s="15">
        <v>17</v>
      </c>
    </row>
    <row r="414" spans="2:12" ht="20.100000000000001" customHeight="1" thickBot="1" x14ac:dyDescent="0.25">
      <c r="B414" s="4" t="s">
        <v>206</v>
      </c>
      <c r="C414" s="15">
        <v>30</v>
      </c>
      <c r="D414" s="15">
        <v>12</v>
      </c>
      <c r="E414" s="15">
        <v>79</v>
      </c>
      <c r="F414" s="15">
        <v>47</v>
      </c>
      <c r="G414" s="15">
        <f t="shared" si="6"/>
        <v>168</v>
      </c>
      <c r="H414" s="15">
        <v>0</v>
      </c>
      <c r="I414" s="15">
        <v>1</v>
      </c>
      <c r="J414" s="15">
        <v>0</v>
      </c>
      <c r="K414" s="15">
        <v>2</v>
      </c>
      <c r="L414" s="15">
        <v>171</v>
      </c>
    </row>
    <row r="415" spans="2:12" ht="20.100000000000001" customHeight="1" thickBot="1" x14ac:dyDescent="0.25">
      <c r="B415" s="4" t="s">
        <v>587</v>
      </c>
      <c r="C415" s="15">
        <v>1</v>
      </c>
      <c r="D415" s="15">
        <v>1</v>
      </c>
      <c r="E415" s="15">
        <v>3</v>
      </c>
      <c r="F415" s="15">
        <v>7</v>
      </c>
      <c r="G415" s="15">
        <f t="shared" si="6"/>
        <v>12</v>
      </c>
      <c r="H415" s="15">
        <v>0</v>
      </c>
      <c r="I415" s="15">
        <v>0</v>
      </c>
      <c r="J415" s="15">
        <v>0</v>
      </c>
      <c r="K415" s="15">
        <v>0</v>
      </c>
      <c r="L415" s="15">
        <v>12</v>
      </c>
    </row>
    <row r="416" spans="2:12" ht="20.100000000000001" customHeight="1" thickBot="1" x14ac:dyDescent="0.25">
      <c r="B416" s="4" t="s">
        <v>588</v>
      </c>
      <c r="C416" s="15">
        <v>5</v>
      </c>
      <c r="D416" s="15">
        <v>10</v>
      </c>
      <c r="E416" s="15">
        <v>11</v>
      </c>
      <c r="F416" s="15">
        <v>44</v>
      </c>
      <c r="G416" s="15">
        <f t="shared" si="6"/>
        <v>70</v>
      </c>
      <c r="H416" s="15">
        <v>0</v>
      </c>
      <c r="I416" s="15">
        <v>0</v>
      </c>
      <c r="J416" s="15">
        <v>0</v>
      </c>
      <c r="K416" s="15">
        <v>0</v>
      </c>
      <c r="L416" s="15">
        <v>70</v>
      </c>
    </row>
    <row r="417" spans="2:12" ht="20.100000000000001" customHeight="1" thickBot="1" x14ac:dyDescent="0.25">
      <c r="B417" s="4" t="s">
        <v>589</v>
      </c>
      <c r="C417" s="15">
        <v>1</v>
      </c>
      <c r="D417" s="15">
        <v>2</v>
      </c>
      <c r="E417" s="15">
        <v>8</v>
      </c>
      <c r="F417" s="15">
        <v>13</v>
      </c>
      <c r="G417" s="15">
        <f t="shared" si="6"/>
        <v>24</v>
      </c>
      <c r="H417" s="15">
        <v>0</v>
      </c>
      <c r="I417" s="15">
        <v>0</v>
      </c>
      <c r="J417" s="15">
        <v>0</v>
      </c>
      <c r="K417" s="15">
        <v>0</v>
      </c>
      <c r="L417" s="15">
        <v>24</v>
      </c>
    </row>
    <row r="418" spans="2:12" ht="20.100000000000001" customHeight="1" thickBot="1" x14ac:dyDescent="0.25">
      <c r="B418" s="4" t="s">
        <v>590</v>
      </c>
      <c r="C418" s="15">
        <v>1</v>
      </c>
      <c r="D418" s="15">
        <v>0</v>
      </c>
      <c r="E418" s="15">
        <v>1</v>
      </c>
      <c r="F418" s="15">
        <v>3</v>
      </c>
      <c r="G418" s="15">
        <f t="shared" si="6"/>
        <v>5</v>
      </c>
      <c r="H418" s="15">
        <v>0</v>
      </c>
      <c r="I418" s="15">
        <v>0</v>
      </c>
      <c r="J418" s="15">
        <v>0</v>
      </c>
      <c r="K418" s="15">
        <v>0</v>
      </c>
      <c r="L418" s="15">
        <v>5</v>
      </c>
    </row>
    <row r="419" spans="2:12" ht="20.100000000000001" customHeight="1" thickBot="1" x14ac:dyDescent="0.25">
      <c r="B419" s="4" t="s">
        <v>591</v>
      </c>
      <c r="C419" s="15">
        <v>1</v>
      </c>
      <c r="D419" s="15">
        <v>4</v>
      </c>
      <c r="E419" s="15">
        <v>4</v>
      </c>
      <c r="F419" s="15">
        <v>11</v>
      </c>
      <c r="G419" s="15">
        <f t="shared" si="6"/>
        <v>20</v>
      </c>
      <c r="H419" s="15">
        <v>0</v>
      </c>
      <c r="I419" s="15">
        <v>0</v>
      </c>
      <c r="J419" s="15">
        <v>0</v>
      </c>
      <c r="K419" s="15">
        <v>0</v>
      </c>
      <c r="L419" s="15">
        <v>20</v>
      </c>
    </row>
    <row r="420" spans="2:12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3</v>
      </c>
      <c r="F420" s="15">
        <v>1</v>
      </c>
      <c r="G420" s="15">
        <f t="shared" si="6"/>
        <v>4</v>
      </c>
      <c r="H420" s="15">
        <v>0</v>
      </c>
      <c r="I420" s="15">
        <v>0</v>
      </c>
      <c r="J420" s="15">
        <v>0</v>
      </c>
      <c r="K420" s="15">
        <v>0</v>
      </c>
      <c r="L420" s="15">
        <v>4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1</v>
      </c>
      <c r="F421" s="15">
        <v>0</v>
      </c>
      <c r="G421" s="15">
        <f t="shared" si="6"/>
        <v>1</v>
      </c>
      <c r="H421" s="15">
        <v>1</v>
      </c>
      <c r="I421" s="15">
        <v>0</v>
      </c>
      <c r="J421" s="15">
        <v>0</v>
      </c>
      <c r="K421" s="15">
        <v>0</v>
      </c>
      <c r="L421" s="15">
        <v>2</v>
      </c>
    </row>
    <row r="422" spans="2:12" ht="20.100000000000001" customHeight="1" thickBot="1" x14ac:dyDescent="0.25">
      <c r="B422" s="4" t="s">
        <v>594</v>
      </c>
      <c r="C422" s="15">
        <v>4</v>
      </c>
      <c r="D422" s="15">
        <v>1</v>
      </c>
      <c r="E422" s="15">
        <v>2</v>
      </c>
      <c r="F422" s="15">
        <v>12</v>
      </c>
      <c r="G422" s="15">
        <f t="shared" si="6"/>
        <v>19</v>
      </c>
      <c r="H422" s="15">
        <v>0</v>
      </c>
      <c r="I422" s="15">
        <v>0</v>
      </c>
      <c r="J422" s="15">
        <v>0</v>
      </c>
      <c r="K422" s="15">
        <v>1</v>
      </c>
      <c r="L422" s="15">
        <v>20</v>
      </c>
    </row>
    <row r="423" spans="2:12" ht="20.100000000000001" customHeight="1" thickBot="1" x14ac:dyDescent="0.25">
      <c r="B423" s="4" t="s">
        <v>595</v>
      </c>
      <c r="C423" s="15">
        <v>6</v>
      </c>
      <c r="D423" s="15">
        <v>12</v>
      </c>
      <c r="E423" s="15">
        <v>12</v>
      </c>
      <c r="F423" s="15">
        <v>29</v>
      </c>
      <c r="G423" s="15">
        <f t="shared" si="6"/>
        <v>59</v>
      </c>
      <c r="H423" s="15">
        <v>0</v>
      </c>
      <c r="I423" s="15">
        <v>0</v>
      </c>
      <c r="J423" s="15">
        <v>0</v>
      </c>
      <c r="K423" s="15">
        <v>0</v>
      </c>
      <c r="L423" s="15">
        <v>59</v>
      </c>
    </row>
    <row r="424" spans="2:12" ht="20.100000000000001" customHeight="1" thickBot="1" x14ac:dyDescent="0.25">
      <c r="B424" s="4" t="s">
        <v>596</v>
      </c>
      <c r="C424" s="15">
        <v>8</v>
      </c>
      <c r="D424" s="15">
        <v>0</v>
      </c>
      <c r="E424" s="15">
        <v>3</v>
      </c>
      <c r="F424" s="15">
        <v>4</v>
      </c>
      <c r="G424" s="15">
        <f t="shared" si="6"/>
        <v>15</v>
      </c>
      <c r="H424" s="15">
        <v>0</v>
      </c>
      <c r="I424" s="15">
        <v>0</v>
      </c>
      <c r="J424" s="15">
        <v>0</v>
      </c>
      <c r="K424" s="15">
        <v>0</v>
      </c>
      <c r="L424" s="15">
        <v>15</v>
      </c>
    </row>
    <row r="425" spans="2:12" ht="20.100000000000001" customHeight="1" thickBot="1" x14ac:dyDescent="0.25">
      <c r="B425" s="4" t="s">
        <v>597</v>
      </c>
      <c r="C425" s="15">
        <v>0</v>
      </c>
      <c r="D425" s="15">
        <v>2</v>
      </c>
      <c r="E425" s="15">
        <v>0</v>
      </c>
      <c r="F425" s="15">
        <v>3</v>
      </c>
      <c r="G425" s="15">
        <f t="shared" si="6"/>
        <v>5</v>
      </c>
      <c r="H425" s="15">
        <v>0</v>
      </c>
      <c r="I425" s="15">
        <v>0</v>
      </c>
      <c r="J425" s="15">
        <v>0</v>
      </c>
      <c r="K425" s="15">
        <v>0</v>
      </c>
      <c r="L425" s="15">
        <v>5</v>
      </c>
    </row>
    <row r="426" spans="2:12" ht="20.100000000000001" customHeight="1" thickBot="1" x14ac:dyDescent="0.25">
      <c r="B426" s="4" t="s">
        <v>598</v>
      </c>
      <c r="C426" s="15">
        <v>4</v>
      </c>
      <c r="D426" s="15">
        <v>11</v>
      </c>
      <c r="E426" s="15">
        <v>6</v>
      </c>
      <c r="F426" s="15">
        <v>16</v>
      </c>
      <c r="G426" s="15">
        <f t="shared" si="6"/>
        <v>37</v>
      </c>
      <c r="H426" s="15">
        <v>0</v>
      </c>
      <c r="I426" s="15">
        <v>0</v>
      </c>
      <c r="J426" s="15">
        <v>0</v>
      </c>
      <c r="K426" s="15">
        <v>0</v>
      </c>
      <c r="L426" s="15">
        <v>37</v>
      </c>
    </row>
    <row r="427" spans="2:12" ht="20.100000000000001" customHeight="1" thickBot="1" x14ac:dyDescent="0.25">
      <c r="B427" s="4" t="s">
        <v>599</v>
      </c>
      <c r="C427" s="15">
        <v>2</v>
      </c>
      <c r="D427" s="15">
        <v>0</v>
      </c>
      <c r="E427" s="15">
        <v>1</v>
      </c>
      <c r="F427" s="15">
        <v>3</v>
      </c>
      <c r="G427" s="15">
        <f t="shared" si="6"/>
        <v>6</v>
      </c>
      <c r="H427" s="15">
        <v>0</v>
      </c>
      <c r="I427" s="15">
        <v>0</v>
      </c>
      <c r="J427" s="15">
        <v>0</v>
      </c>
      <c r="K427" s="15">
        <v>0</v>
      </c>
      <c r="L427" s="15">
        <v>6</v>
      </c>
    </row>
    <row r="428" spans="2:12" ht="20.100000000000001" customHeight="1" thickBot="1" x14ac:dyDescent="0.25">
      <c r="B428" s="4" t="s">
        <v>600</v>
      </c>
      <c r="C428" s="15">
        <v>1</v>
      </c>
      <c r="D428" s="15">
        <v>1</v>
      </c>
      <c r="E428" s="15">
        <v>3</v>
      </c>
      <c r="F428" s="15">
        <v>0</v>
      </c>
      <c r="G428" s="15">
        <f t="shared" si="6"/>
        <v>5</v>
      </c>
      <c r="H428" s="15">
        <v>0</v>
      </c>
      <c r="I428" s="15">
        <v>0</v>
      </c>
      <c r="J428" s="15">
        <v>0</v>
      </c>
      <c r="K428" s="15">
        <v>0</v>
      </c>
      <c r="L428" s="15">
        <v>5</v>
      </c>
    </row>
    <row r="429" spans="2:12" ht="20.100000000000001" customHeight="1" thickBot="1" x14ac:dyDescent="0.25">
      <c r="B429" s="4" t="s">
        <v>601</v>
      </c>
      <c r="C429" s="15">
        <v>0</v>
      </c>
      <c r="D429" s="15">
        <v>2</v>
      </c>
      <c r="E429" s="15">
        <v>0</v>
      </c>
      <c r="F429" s="15">
        <v>7</v>
      </c>
      <c r="G429" s="15">
        <f t="shared" si="6"/>
        <v>9</v>
      </c>
      <c r="H429" s="15">
        <v>0</v>
      </c>
      <c r="I429" s="15">
        <v>0</v>
      </c>
      <c r="J429" s="15">
        <v>0</v>
      </c>
      <c r="K429" s="15">
        <v>0</v>
      </c>
      <c r="L429" s="15">
        <v>9</v>
      </c>
    </row>
    <row r="430" spans="2:12" ht="20.100000000000001" customHeight="1" thickBot="1" x14ac:dyDescent="0.25">
      <c r="B430" s="4" t="s">
        <v>602</v>
      </c>
      <c r="C430" s="15">
        <v>2</v>
      </c>
      <c r="D430" s="15">
        <v>0</v>
      </c>
      <c r="E430" s="15">
        <v>2</v>
      </c>
      <c r="F430" s="15">
        <v>1</v>
      </c>
      <c r="G430" s="15">
        <f t="shared" si="6"/>
        <v>5</v>
      </c>
      <c r="H430" s="15">
        <v>0</v>
      </c>
      <c r="I430" s="15">
        <v>0</v>
      </c>
      <c r="J430" s="15">
        <v>0</v>
      </c>
      <c r="K430" s="15">
        <v>0</v>
      </c>
      <c r="L430" s="15">
        <v>5</v>
      </c>
    </row>
    <row r="431" spans="2:12" ht="20.100000000000001" customHeight="1" thickBot="1" x14ac:dyDescent="0.25">
      <c r="B431" s="4" t="s">
        <v>603</v>
      </c>
      <c r="C431" s="15">
        <v>6</v>
      </c>
      <c r="D431" s="15">
        <v>8</v>
      </c>
      <c r="E431" s="15">
        <v>4</v>
      </c>
      <c r="F431" s="15">
        <v>5</v>
      </c>
      <c r="G431" s="15">
        <f t="shared" si="6"/>
        <v>23</v>
      </c>
      <c r="H431" s="15">
        <v>0</v>
      </c>
      <c r="I431" s="15">
        <v>0</v>
      </c>
      <c r="J431" s="15">
        <v>0</v>
      </c>
      <c r="K431" s="15">
        <v>0</v>
      </c>
      <c r="L431" s="15">
        <v>23</v>
      </c>
    </row>
    <row r="432" spans="2:12" ht="20.100000000000001" customHeight="1" thickBot="1" x14ac:dyDescent="0.25">
      <c r="B432" s="4" t="s">
        <v>604</v>
      </c>
      <c r="C432" s="15">
        <v>2</v>
      </c>
      <c r="D432" s="15">
        <v>0</v>
      </c>
      <c r="E432" s="15">
        <v>3</v>
      </c>
      <c r="F432" s="15">
        <v>3</v>
      </c>
      <c r="G432" s="15">
        <f t="shared" si="6"/>
        <v>8</v>
      </c>
      <c r="H432" s="15">
        <v>0</v>
      </c>
      <c r="I432" s="15">
        <v>0</v>
      </c>
      <c r="J432" s="15">
        <v>0</v>
      </c>
      <c r="K432" s="15">
        <v>0</v>
      </c>
      <c r="L432" s="15">
        <v>8</v>
      </c>
    </row>
    <row r="433" spans="2:12" ht="20.100000000000001" customHeight="1" thickBot="1" x14ac:dyDescent="0.25">
      <c r="B433" s="4" t="s">
        <v>605</v>
      </c>
      <c r="C433" s="15">
        <v>0</v>
      </c>
      <c r="D433" s="15">
        <v>1</v>
      </c>
      <c r="E433" s="15">
        <v>5</v>
      </c>
      <c r="F433" s="15">
        <v>11</v>
      </c>
      <c r="G433" s="15">
        <f t="shared" si="6"/>
        <v>17</v>
      </c>
      <c r="H433" s="15">
        <v>0</v>
      </c>
      <c r="I433" s="15">
        <v>0</v>
      </c>
      <c r="J433" s="15">
        <v>0</v>
      </c>
      <c r="K433" s="15">
        <v>0</v>
      </c>
      <c r="L433" s="15">
        <v>17</v>
      </c>
    </row>
    <row r="434" spans="2:12" ht="20.100000000000001" customHeight="1" thickBot="1" x14ac:dyDescent="0.25">
      <c r="B434" s="4" t="s">
        <v>606</v>
      </c>
      <c r="C434" s="15">
        <v>1</v>
      </c>
      <c r="D434" s="15">
        <v>0</v>
      </c>
      <c r="E434" s="15">
        <v>18</v>
      </c>
      <c r="F434" s="15">
        <v>33</v>
      </c>
      <c r="G434" s="15">
        <f t="shared" si="6"/>
        <v>52</v>
      </c>
      <c r="H434" s="15">
        <v>0</v>
      </c>
      <c r="I434" s="15">
        <v>1</v>
      </c>
      <c r="J434" s="15">
        <v>0</v>
      </c>
      <c r="K434" s="15">
        <v>0</v>
      </c>
      <c r="L434" s="15">
        <v>53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2</v>
      </c>
      <c r="G435" s="15">
        <f t="shared" si="6"/>
        <v>2</v>
      </c>
      <c r="H435" s="15">
        <v>0</v>
      </c>
      <c r="I435" s="15">
        <v>0</v>
      </c>
      <c r="J435" s="15">
        <v>0</v>
      </c>
      <c r="K435" s="15">
        <v>0</v>
      </c>
      <c r="L435" s="15">
        <v>2</v>
      </c>
    </row>
    <row r="436" spans="2:12" ht="20.100000000000001" customHeight="1" thickBot="1" x14ac:dyDescent="0.25">
      <c r="B436" s="4" t="s">
        <v>608</v>
      </c>
      <c r="C436" s="15">
        <v>5</v>
      </c>
      <c r="D436" s="15">
        <v>2</v>
      </c>
      <c r="E436" s="15">
        <v>12</v>
      </c>
      <c r="F436" s="15">
        <v>54</v>
      </c>
      <c r="G436" s="15">
        <f t="shared" si="6"/>
        <v>73</v>
      </c>
      <c r="H436" s="15">
        <v>0</v>
      </c>
      <c r="I436" s="15">
        <v>0</v>
      </c>
      <c r="J436" s="15">
        <v>0</v>
      </c>
      <c r="K436" s="15">
        <v>0</v>
      </c>
      <c r="L436" s="15">
        <v>73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2</v>
      </c>
      <c r="E437" s="15">
        <v>0</v>
      </c>
      <c r="F437" s="15">
        <v>1</v>
      </c>
      <c r="G437" s="15">
        <f t="shared" si="6"/>
        <v>3</v>
      </c>
      <c r="H437" s="15">
        <v>0</v>
      </c>
      <c r="I437" s="15">
        <v>0</v>
      </c>
      <c r="J437" s="15">
        <v>0</v>
      </c>
      <c r="K437" s="15">
        <v>0</v>
      </c>
      <c r="L437" s="15">
        <v>3</v>
      </c>
    </row>
    <row r="438" spans="2:12" ht="20.100000000000001" customHeight="1" thickBot="1" x14ac:dyDescent="0.25">
      <c r="B438" s="4" t="s">
        <v>610</v>
      </c>
      <c r="C438" s="15">
        <v>2</v>
      </c>
      <c r="D438" s="15">
        <v>2</v>
      </c>
      <c r="E438" s="15">
        <v>3</v>
      </c>
      <c r="F438" s="15">
        <v>5</v>
      </c>
      <c r="G438" s="15">
        <f t="shared" si="6"/>
        <v>12</v>
      </c>
      <c r="H438" s="15">
        <v>0</v>
      </c>
      <c r="I438" s="15">
        <v>0</v>
      </c>
      <c r="J438" s="15">
        <v>0</v>
      </c>
      <c r="K438" s="15">
        <v>0</v>
      </c>
      <c r="L438" s="15">
        <v>12</v>
      </c>
    </row>
    <row r="439" spans="2:12" ht="20.100000000000001" customHeight="1" thickBot="1" x14ac:dyDescent="0.25">
      <c r="B439" s="4" t="s">
        <v>611</v>
      </c>
      <c r="C439" s="15">
        <v>2</v>
      </c>
      <c r="D439" s="15">
        <v>0</v>
      </c>
      <c r="E439" s="15">
        <v>0</v>
      </c>
      <c r="F439" s="15">
        <v>3</v>
      </c>
      <c r="G439" s="15">
        <f t="shared" si="6"/>
        <v>5</v>
      </c>
      <c r="H439" s="15">
        <v>0</v>
      </c>
      <c r="I439" s="15">
        <v>0</v>
      </c>
      <c r="J439" s="15">
        <v>0</v>
      </c>
      <c r="K439" s="15">
        <v>0</v>
      </c>
      <c r="L439" s="15">
        <v>5</v>
      </c>
    </row>
    <row r="440" spans="2:12" ht="20.100000000000001" customHeight="1" thickBot="1" x14ac:dyDescent="0.25">
      <c r="B440" s="4" t="s">
        <v>612</v>
      </c>
      <c r="C440" s="15">
        <v>5</v>
      </c>
      <c r="D440" s="15">
        <v>3</v>
      </c>
      <c r="E440" s="15">
        <v>0</v>
      </c>
      <c r="F440" s="15">
        <v>2</v>
      </c>
      <c r="G440" s="15">
        <f t="shared" si="6"/>
        <v>10</v>
      </c>
      <c r="H440" s="15">
        <v>0</v>
      </c>
      <c r="I440" s="15">
        <v>0</v>
      </c>
      <c r="J440" s="15">
        <v>0</v>
      </c>
      <c r="K440" s="15">
        <v>0</v>
      </c>
      <c r="L440" s="15">
        <v>10</v>
      </c>
    </row>
    <row r="441" spans="2:12" ht="20.100000000000001" customHeight="1" thickBot="1" x14ac:dyDescent="0.25">
      <c r="B441" s="4" t="s">
        <v>613</v>
      </c>
      <c r="C441" s="15">
        <v>9</v>
      </c>
      <c r="D441" s="15">
        <v>0</v>
      </c>
      <c r="E441" s="15">
        <v>23</v>
      </c>
      <c r="F441" s="15">
        <v>10</v>
      </c>
      <c r="G441" s="15">
        <f t="shared" si="6"/>
        <v>42</v>
      </c>
      <c r="H441" s="15">
        <v>6</v>
      </c>
      <c r="I441" s="15">
        <v>0</v>
      </c>
      <c r="J441" s="15">
        <v>0</v>
      </c>
      <c r="K441" s="15">
        <v>1</v>
      </c>
      <c r="L441" s="15">
        <v>49</v>
      </c>
    </row>
    <row r="442" spans="2:12" ht="20.100000000000001" customHeight="1" thickBot="1" x14ac:dyDescent="0.25">
      <c r="B442" s="7" t="s">
        <v>207</v>
      </c>
      <c r="C442" s="47">
        <f>SUM(C11:C441)</f>
        <v>1583</v>
      </c>
      <c r="D442" s="47">
        <f t="shared" ref="D442:F442" si="7">SUM(D11:D441)</f>
        <v>1079</v>
      </c>
      <c r="E442" s="47">
        <f t="shared" si="7"/>
        <v>2944</v>
      </c>
      <c r="F442" s="47">
        <f t="shared" si="7"/>
        <v>4085</v>
      </c>
      <c r="G442" s="47">
        <f t="shared" si="6"/>
        <v>9691</v>
      </c>
      <c r="H442" s="47">
        <f t="shared" ref="H442:L442" si="8">SUM(H11:H441)</f>
        <v>48</v>
      </c>
      <c r="I442" s="47">
        <f t="shared" si="8"/>
        <v>15</v>
      </c>
      <c r="J442" s="47">
        <f t="shared" si="8"/>
        <v>9</v>
      </c>
      <c r="K442" s="47">
        <f t="shared" si="8"/>
        <v>23</v>
      </c>
      <c r="L442" s="47">
        <f t="shared" si="8"/>
        <v>9786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5" t="s">
        <v>22</v>
      </c>
      <c r="D9" s="65"/>
      <c r="E9" s="65"/>
      <c r="F9" s="65"/>
      <c r="G9" s="65"/>
      <c r="H9" s="66"/>
      <c r="I9" s="65" t="s">
        <v>23</v>
      </c>
      <c r="J9" s="65"/>
      <c r="K9" s="65"/>
      <c r="L9" s="65"/>
      <c r="M9" s="65"/>
      <c r="N9" s="66"/>
      <c r="O9" s="65" t="s">
        <v>24</v>
      </c>
      <c r="P9" s="65"/>
      <c r="Q9" s="65"/>
      <c r="R9" s="65"/>
      <c r="S9" s="65"/>
      <c r="T9" s="66"/>
      <c r="U9" s="65" t="s">
        <v>25</v>
      </c>
      <c r="V9" s="65"/>
      <c r="W9" s="65"/>
      <c r="X9" s="65"/>
      <c r="Y9" s="65"/>
      <c r="Z9" s="66"/>
      <c r="AA9" s="65" t="s">
        <v>26</v>
      </c>
      <c r="AB9" s="65"/>
      <c r="AC9" s="65"/>
      <c r="AD9" s="65"/>
      <c r="AE9" s="65"/>
      <c r="AF9" s="66"/>
      <c r="AG9" s="65" t="s">
        <v>27</v>
      </c>
      <c r="AH9" s="65"/>
      <c r="AI9" s="65"/>
      <c r="AJ9" s="65"/>
      <c r="AK9" s="65"/>
      <c r="AL9" s="66"/>
      <c r="AM9" s="65" t="s">
        <v>28</v>
      </c>
      <c r="AN9" s="65"/>
      <c r="AO9" s="65"/>
      <c r="AP9" s="65"/>
      <c r="AQ9" s="65"/>
      <c r="AR9" s="66"/>
      <c r="AS9" s="65" t="s">
        <v>29</v>
      </c>
      <c r="AT9" s="65"/>
      <c r="AU9" s="65"/>
      <c r="AV9" s="65"/>
      <c r="AW9" s="65"/>
      <c r="AX9" s="66"/>
    </row>
    <row r="10" spans="2:50" ht="63.75" customHeight="1" thickBot="1" x14ac:dyDescent="0.25">
      <c r="C10" s="61" t="s">
        <v>30</v>
      </c>
      <c r="D10" s="63" t="s">
        <v>651</v>
      </c>
      <c r="E10" s="64"/>
      <c r="F10" s="61" t="s">
        <v>31</v>
      </c>
      <c r="G10" s="61" t="s">
        <v>32</v>
      </c>
      <c r="H10" s="61" t="s">
        <v>33</v>
      </c>
      <c r="I10" s="61" t="s">
        <v>30</v>
      </c>
      <c r="J10" s="63" t="s">
        <v>651</v>
      </c>
      <c r="K10" s="64"/>
      <c r="L10" s="61" t="s">
        <v>31</v>
      </c>
      <c r="M10" s="61" t="s">
        <v>32</v>
      </c>
      <c r="N10" s="61" t="s">
        <v>33</v>
      </c>
      <c r="O10" s="61" t="s">
        <v>30</v>
      </c>
      <c r="P10" s="63" t="s">
        <v>651</v>
      </c>
      <c r="Q10" s="64"/>
      <c r="R10" s="61" t="s">
        <v>31</v>
      </c>
      <c r="S10" s="61" t="s">
        <v>32</v>
      </c>
      <c r="T10" s="61" t="s">
        <v>33</v>
      </c>
      <c r="U10" s="61" t="s">
        <v>30</v>
      </c>
      <c r="V10" s="63" t="s">
        <v>651</v>
      </c>
      <c r="W10" s="64"/>
      <c r="X10" s="61" t="s">
        <v>31</v>
      </c>
      <c r="Y10" s="61" t="s">
        <v>32</v>
      </c>
      <c r="Z10" s="61" t="s">
        <v>33</v>
      </c>
      <c r="AA10" s="61" t="s">
        <v>30</v>
      </c>
      <c r="AB10" s="63" t="s">
        <v>651</v>
      </c>
      <c r="AC10" s="64"/>
      <c r="AD10" s="61" t="s">
        <v>31</v>
      </c>
      <c r="AE10" s="61" t="s">
        <v>32</v>
      </c>
      <c r="AF10" s="61" t="s">
        <v>33</v>
      </c>
      <c r="AG10" s="61" t="s">
        <v>30</v>
      </c>
      <c r="AH10" s="63" t="s">
        <v>651</v>
      </c>
      <c r="AI10" s="64"/>
      <c r="AJ10" s="61" t="s">
        <v>31</v>
      </c>
      <c r="AK10" s="61" t="s">
        <v>32</v>
      </c>
      <c r="AL10" s="61" t="s">
        <v>33</v>
      </c>
      <c r="AM10" s="61" t="s">
        <v>30</v>
      </c>
      <c r="AN10" s="63" t="s">
        <v>651</v>
      </c>
      <c r="AO10" s="64"/>
      <c r="AP10" s="61" t="s">
        <v>31</v>
      </c>
      <c r="AQ10" s="61" t="s">
        <v>32</v>
      </c>
      <c r="AR10" s="61" t="s">
        <v>33</v>
      </c>
      <c r="AS10" s="61" t="s">
        <v>30</v>
      </c>
      <c r="AT10" s="63" t="s">
        <v>651</v>
      </c>
      <c r="AU10" s="64"/>
      <c r="AV10" s="61" t="s">
        <v>31</v>
      </c>
      <c r="AW10" s="61" t="s">
        <v>32</v>
      </c>
      <c r="AX10" s="61" t="s">
        <v>33</v>
      </c>
    </row>
    <row r="11" spans="2:50" ht="20.100000000000001" customHeight="1" thickBot="1" x14ac:dyDescent="0.25">
      <c r="C11" s="62"/>
      <c r="D11" s="50" t="s">
        <v>652</v>
      </c>
      <c r="E11" s="50" t="s">
        <v>653</v>
      </c>
      <c r="F11" s="62"/>
      <c r="G11" s="62"/>
      <c r="H11" s="62"/>
      <c r="I11" s="62"/>
      <c r="J11" s="50" t="s">
        <v>652</v>
      </c>
      <c r="K11" s="50" t="s">
        <v>653</v>
      </c>
      <c r="L11" s="62"/>
      <c r="M11" s="62"/>
      <c r="N11" s="62"/>
      <c r="O11" s="62"/>
      <c r="P11" s="50" t="s">
        <v>652</v>
      </c>
      <c r="Q11" s="50" t="s">
        <v>653</v>
      </c>
      <c r="R11" s="62"/>
      <c r="S11" s="62"/>
      <c r="T11" s="62"/>
      <c r="U11" s="62"/>
      <c r="V11" s="50" t="s">
        <v>652</v>
      </c>
      <c r="W11" s="50" t="s">
        <v>653</v>
      </c>
      <c r="X11" s="62"/>
      <c r="Y11" s="62"/>
      <c r="Z11" s="62"/>
      <c r="AA11" s="62"/>
      <c r="AB11" s="50" t="s">
        <v>652</v>
      </c>
      <c r="AC11" s="50" t="s">
        <v>653</v>
      </c>
      <c r="AD11" s="62"/>
      <c r="AE11" s="62"/>
      <c r="AF11" s="62"/>
      <c r="AG11" s="62"/>
      <c r="AH11" s="50" t="s">
        <v>652</v>
      </c>
      <c r="AI11" s="50" t="s">
        <v>653</v>
      </c>
      <c r="AJ11" s="62"/>
      <c r="AK11" s="62"/>
      <c r="AL11" s="62"/>
      <c r="AM11" s="62"/>
      <c r="AN11" s="50" t="s">
        <v>652</v>
      </c>
      <c r="AO11" s="50" t="s">
        <v>653</v>
      </c>
      <c r="AP11" s="62"/>
      <c r="AQ11" s="62"/>
      <c r="AR11" s="62"/>
      <c r="AS11" s="62"/>
      <c r="AT11" s="50" t="s">
        <v>652</v>
      </c>
      <c r="AU11" s="50" t="s">
        <v>653</v>
      </c>
      <c r="AV11" s="62"/>
      <c r="AW11" s="62"/>
      <c r="AX11" s="62"/>
    </row>
    <row r="12" spans="2:50" ht="20.100000000000001" customHeight="1" thickBot="1" x14ac:dyDescent="0.25">
      <c r="B12" s="3" t="s">
        <v>168</v>
      </c>
      <c r="C12" s="34">
        <v>506</v>
      </c>
      <c r="D12" s="34">
        <v>38</v>
      </c>
      <c r="E12" s="34">
        <v>0</v>
      </c>
      <c r="F12" s="34">
        <v>20</v>
      </c>
      <c r="G12" s="34">
        <v>535</v>
      </c>
      <c r="H12" s="34">
        <v>528</v>
      </c>
      <c r="I12" s="34">
        <v>114</v>
      </c>
      <c r="J12" s="34">
        <v>38</v>
      </c>
      <c r="K12" s="34">
        <v>0</v>
      </c>
      <c r="L12" s="34">
        <v>0</v>
      </c>
      <c r="M12" s="34">
        <v>152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284</v>
      </c>
      <c r="V12" s="34">
        <v>0</v>
      </c>
      <c r="W12" s="34">
        <v>0</v>
      </c>
      <c r="X12" s="34">
        <v>0</v>
      </c>
      <c r="Y12" s="34">
        <v>248</v>
      </c>
      <c r="Z12" s="34">
        <v>488</v>
      </c>
      <c r="AA12" s="34">
        <v>99</v>
      </c>
      <c r="AB12" s="34">
        <v>0</v>
      </c>
      <c r="AC12" s="34">
        <v>0</v>
      </c>
      <c r="AD12" s="34">
        <v>20</v>
      </c>
      <c r="AE12" s="34">
        <v>128</v>
      </c>
      <c r="AF12" s="34">
        <v>32</v>
      </c>
      <c r="AG12" s="34">
        <v>9</v>
      </c>
      <c r="AH12" s="34">
        <v>0</v>
      </c>
      <c r="AI12" s="34">
        <v>0</v>
      </c>
      <c r="AJ12" s="34">
        <v>0</v>
      </c>
      <c r="AK12" s="34">
        <v>7</v>
      </c>
      <c r="AL12" s="34">
        <v>8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37</v>
      </c>
      <c r="D13" s="34">
        <v>0</v>
      </c>
      <c r="E13" s="34">
        <v>0</v>
      </c>
      <c r="F13" s="34">
        <v>0</v>
      </c>
      <c r="G13" s="34">
        <v>37</v>
      </c>
      <c r="H13" s="34">
        <v>45</v>
      </c>
      <c r="I13" s="34">
        <v>15</v>
      </c>
      <c r="J13" s="34">
        <v>0</v>
      </c>
      <c r="K13" s="34">
        <v>0</v>
      </c>
      <c r="L13" s="34">
        <v>0</v>
      </c>
      <c r="M13" s="34">
        <v>15</v>
      </c>
      <c r="N13" s="34">
        <v>1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5</v>
      </c>
      <c r="V13" s="34">
        <v>0</v>
      </c>
      <c r="W13" s="34">
        <v>0</v>
      </c>
      <c r="X13" s="34">
        <v>0</v>
      </c>
      <c r="Y13" s="34">
        <v>7</v>
      </c>
      <c r="Z13" s="34">
        <v>22</v>
      </c>
      <c r="AA13" s="34">
        <v>16</v>
      </c>
      <c r="AB13" s="34">
        <v>0</v>
      </c>
      <c r="AC13" s="34">
        <v>0</v>
      </c>
      <c r="AD13" s="34">
        <v>0</v>
      </c>
      <c r="AE13" s="34">
        <v>14</v>
      </c>
      <c r="AF13" s="34">
        <v>21</v>
      </c>
      <c r="AG13" s="34">
        <v>1</v>
      </c>
      <c r="AH13" s="34">
        <v>0</v>
      </c>
      <c r="AI13" s="34">
        <v>0</v>
      </c>
      <c r="AJ13" s="34">
        <v>0</v>
      </c>
      <c r="AK13" s="34">
        <v>1</v>
      </c>
      <c r="AL13" s="34">
        <v>1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68</v>
      </c>
      <c r="D14" s="34">
        <v>0</v>
      </c>
      <c r="E14" s="34">
        <v>0</v>
      </c>
      <c r="F14" s="34">
        <v>0</v>
      </c>
      <c r="G14" s="34">
        <v>69</v>
      </c>
      <c r="H14" s="34">
        <v>22</v>
      </c>
      <c r="I14" s="34">
        <v>27</v>
      </c>
      <c r="J14" s="34">
        <v>0</v>
      </c>
      <c r="K14" s="34">
        <v>0</v>
      </c>
      <c r="L14" s="34">
        <v>0</v>
      </c>
      <c r="M14" s="34">
        <v>27</v>
      </c>
      <c r="N14" s="34">
        <v>1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22</v>
      </c>
      <c r="V14" s="34">
        <v>0</v>
      </c>
      <c r="W14" s="34">
        <v>0</v>
      </c>
      <c r="X14" s="34">
        <v>0</v>
      </c>
      <c r="Y14" s="34">
        <v>24</v>
      </c>
      <c r="Z14" s="34">
        <v>2</v>
      </c>
      <c r="AA14" s="34">
        <v>19</v>
      </c>
      <c r="AB14" s="34">
        <v>0</v>
      </c>
      <c r="AC14" s="34">
        <v>0</v>
      </c>
      <c r="AD14" s="34">
        <v>0</v>
      </c>
      <c r="AE14" s="34">
        <v>18</v>
      </c>
      <c r="AF14" s="34">
        <v>19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200</v>
      </c>
      <c r="D15" s="34">
        <v>0</v>
      </c>
      <c r="E15" s="34">
        <v>0</v>
      </c>
      <c r="F15" s="34">
        <v>5</v>
      </c>
      <c r="G15" s="34">
        <v>209</v>
      </c>
      <c r="H15" s="34">
        <v>74</v>
      </c>
      <c r="I15" s="34">
        <v>38</v>
      </c>
      <c r="J15" s="34">
        <v>0</v>
      </c>
      <c r="K15" s="34">
        <v>0</v>
      </c>
      <c r="L15" s="34">
        <v>0</v>
      </c>
      <c r="M15" s="34">
        <v>38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138</v>
      </c>
      <c r="V15" s="34">
        <v>0</v>
      </c>
      <c r="W15" s="34">
        <v>0</v>
      </c>
      <c r="X15" s="34">
        <v>0</v>
      </c>
      <c r="Y15" s="34">
        <v>148</v>
      </c>
      <c r="Z15" s="34">
        <v>45</v>
      </c>
      <c r="AA15" s="34">
        <v>21</v>
      </c>
      <c r="AB15" s="34">
        <v>0</v>
      </c>
      <c r="AC15" s="34">
        <v>0</v>
      </c>
      <c r="AD15" s="34">
        <v>5</v>
      </c>
      <c r="AE15" s="34">
        <v>21</v>
      </c>
      <c r="AF15" s="34">
        <v>28</v>
      </c>
      <c r="AG15" s="34">
        <v>3</v>
      </c>
      <c r="AH15" s="34">
        <v>0</v>
      </c>
      <c r="AI15" s="34">
        <v>0</v>
      </c>
      <c r="AJ15" s="34">
        <v>0</v>
      </c>
      <c r="AK15" s="34">
        <v>2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303</v>
      </c>
      <c r="D16" s="34">
        <v>0</v>
      </c>
      <c r="E16" s="34">
        <v>0</v>
      </c>
      <c r="F16" s="34">
        <v>0</v>
      </c>
      <c r="G16" s="34">
        <v>288</v>
      </c>
      <c r="H16" s="34">
        <v>158</v>
      </c>
      <c r="I16" s="34">
        <v>66</v>
      </c>
      <c r="J16" s="34">
        <v>0</v>
      </c>
      <c r="K16" s="34">
        <v>0</v>
      </c>
      <c r="L16" s="34">
        <v>0</v>
      </c>
      <c r="M16" s="34">
        <v>65</v>
      </c>
      <c r="N16" s="34">
        <v>1</v>
      </c>
      <c r="O16" s="34">
        <v>1</v>
      </c>
      <c r="P16" s="34">
        <v>0</v>
      </c>
      <c r="Q16" s="34">
        <v>0</v>
      </c>
      <c r="R16" s="34">
        <v>0</v>
      </c>
      <c r="S16" s="34">
        <v>0</v>
      </c>
      <c r="T16" s="34">
        <v>1</v>
      </c>
      <c r="U16" s="34">
        <v>163</v>
      </c>
      <c r="V16" s="34">
        <v>0</v>
      </c>
      <c r="W16" s="34">
        <v>0</v>
      </c>
      <c r="X16" s="34">
        <v>0</v>
      </c>
      <c r="Y16" s="34">
        <v>178</v>
      </c>
      <c r="Z16" s="34">
        <v>59</v>
      </c>
      <c r="AA16" s="34">
        <v>57</v>
      </c>
      <c r="AB16" s="34">
        <v>0</v>
      </c>
      <c r="AC16" s="34">
        <v>0</v>
      </c>
      <c r="AD16" s="34">
        <v>0</v>
      </c>
      <c r="AE16" s="34">
        <v>40</v>
      </c>
      <c r="AF16" s="34">
        <v>81</v>
      </c>
      <c r="AG16" s="34">
        <v>15</v>
      </c>
      <c r="AH16" s="34">
        <v>0</v>
      </c>
      <c r="AI16" s="34">
        <v>0</v>
      </c>
      <c r="AJ16" s="34">
        <v>0</v>
      </c>
      <c r="AK16" s="34">
        <v>5</v>
      </c>
      <c r="AL16" s="34">
        <v>15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1</v>
      </c>
      <c r="AT16" s="34">
        <v>0</v>
      </c>
      <c r="AU16" s="34">
        <v>0</v>
      </c>
      <c r="AV16" s="34">
        <v>0</v>
      </c>
      <c r="AW16" s="34">
        <v>0</v>
      </c>
      <c r="AX16" s="34">
        <v>1</v>
      </c>
    </row>
    <row r="17" spans="2:50" ht="20.100000000000001" customHeight="1" thickBot="1" x14ac:dyDescent="0.25">
      <c r="B17" s="4" t="s">
        <v>634</v>
      </c>
      <c r="C17" s="34">
        <v>4</v>
      </c>
      <c r="D17" s="34">
        <v>0</v>
      </c>
      <c r="E17" s="34">
        <v>0</v>
      </c>
      <c r="F17" s="34">
        <v>0</v>
      </c>
      <c r="G17" s="34">
        <v>4</v>
      </c>
      <c r="H17" s="34">
        <v>4</v>
      </c>
      <c r="I17" s="34">
        <v>2</v>
      </c>
      <c r="J17" s="34">
        <v>0</v>
      </c>
      <c r="K17" s="34">
        <v>0</v>
      </c>
      <c r="L17" s="34">
        <v>0</v>
      </c>
      <c r="M17" s="34">
        <v>2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1</v>
      </c>
      <c r="V17" s="34">
        <v>0</v>
      </c>
      <c r="W17" s="34">
        <v>0</v>
      </c>
      <c r="X17" s="34">
        <v>0</v>
      </c>
      <c r="Y17" s="34">
        <v>1</v>
      </c>
      <c r="Z17" s="34">
        <v>1</v>
      </c>
      <c r="AA17" s="34">
        <v>1</v>
      </c>
      <c r="AB17" s="34">
        <v>0</v>
      </c>
      <c r="AC17" s="34">
        <v>0</v>
      </c>
      <c r="AD17" s="34">
        <v>0</v>
      </c>
      <c r="AE17" s="34">
        <v>1</v>
      </c>
      <c r="AF17" s="34">
        <v>3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151</v>
      </c>
      <c r="D18" s="34">
        <v>0</v>
      </c>
      <c r="E18" s="34">
        <v>0</v>
      </c>
      <c r="F18" s="34">
        <v>0</v>
      </c>
      <c r="G18" s="34">
        <v>161</v>
      </c>
      <c r="H18" s="34">
        <v>62</v>
      </c>
      <c r="I18" s="34">
        <v>62</v>
      </c>
      <c r="J18" s="34">
        <v>0</v>
      </c>
      <c r="K18" s="34">
        <v>0</v>
      </c>
      <c r="L18" s="34">
        <v>0</v>
      </c>
      <c r="M18" s="34">
        <v>62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1</v>
      </c>
      <c r="U18" s="34">
        <v>77</v>
      </c>
      <c r="V18" s="34">
        <v>0</v>
      </c>
      <c r="W18" s="34">
        <v>0</v>
      </c>
      <c r="X18" s="34">
        <v>0</v>
      </c>
      <c r="Y18" s="34">
        <v>85</v>
      </c>
      <c r="Z18" s="34">
        <v>20</v>
      </c>
      <c r="AA18" s="34">
        <v>10</v>
      </c>
      <c r="AB18" s="34">
        <v>0</v>
      </c>
      <c r="AC18" s="34">
        <v>0</v>
      </c>
      <c r="AD18" s="34">
        <v>0</v>
      </c>
      <c r="AE18" s="34">
        <v>11</v>
      </c>
      <c r="AF18" s="34">
        <v>29</v>
      </c>
      <c r="AG18" s="34">
        <v>2</v>
      </c>
      <c r="AH18" s="34">
        <v>0</v>
      </c>
      <c r="AI18" s="34">
        <v>0</v>
      </c>
      <c r="AJ18" s="34">
        <v>0</v>
      </c>
      <c r="AK18" s="34">
        <v>3</v>
      </c>
      <c r="AL18" s="34">
        <v>12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15</v>
      </c>
      <c r="D19" s="34">
        <v>0</v>
      </c>
      <c r="E19" s="34">
        <v>0</v>
      </c>
      <c r="F19" s="34">
        <v>0</v>
      </c>
      <c r="G19" s="34">
        <v>16</v>
      </c>
      <c r="H19" s="34">
        <v>13</v>
      </c>
      <c r="I19" s="34">
        <v>5</v>
      </c>
      <c r="J19" s="34">
        <v>0</v>
      </c>
      <c r="K19" s="34">
        <v>0</v>
      </c>
      <c r="L19" s="34">
        <v>0</v>
      </c>
      <c r="M19" s="34">
        <v>5</v>
      </c>
      <c r="N19" s="34">
        <v>1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7</v>
      </c>
      <c r="V19" s="34">
        <v>0</v>
      </c>
      <c r="W19" s="34">
        <v>0</v>
      </c>
      <c r="X19" s="34">
        <v>0</v>
      </c>
      <c r="Y19" s="34">
        <v>8</v>
      </c>
      <c r="Z19" s="34">
        <v>9</v>
      </c>
      <c r="AA19" s="34">
        <v>2</v>
      </c>
      <c r="AB19" s="34">
        <v>0</v>
      </c>
      <c r="AC19" s="34">
        <v>0</v>
      </c>
      <c r="AD19" s="34">
        <v>0</v>
      </c>
      <c r="AE19" s="34">
        <v>2</v>
      </c>
      <c r="AF19" s="34">
        <v>3</v>
      </c>
      <c r="AG19" s="34">
        <v>1</v>
      </c>
      <c r="AH19" s="34">
        <v>0</v>
      </c>
      <c r="AI19" s="34">
        <v>0</v>
      </c>
      <c r="AJ19" s="34">
        <v>0</v>
      </c>
      <c r="AK19" s="34">
        <v>1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95</v>
      </c>
      <c r="D20" s="34">
        <v>0</v>
      </c>
      <c r="E20" s="34">
        <v>0</v>
      </c>
      <c r="F20" s="34">
        <v>0</v>
      </c>
      <c r="G20" s="34">
        <v>110</v>
      </c>
      <c r="H20" s="34">
        <v>64</v>
      </c>
      <c r="I20" s="34">
        <v>57</v>
      </c>
      <c r="J20" s="34">
        <v>0</v>
      </c>
      <c r="K20" s="34">
        <v>0</v>
      </c>
      <c r="L20" s="34">
        <v>0</v>
      </c>
      <c r="M20" s="34">
        <v>57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9</v>
      </c>
      <c r="V20" s="34">
        <v>0</v>
      </c>
      <c r="W20" s="34">
        <v>0</v>
      </c>
      <c r="X20" s="34">
        <v>0</v>
      </c>
      <c r="Y20" s="34">
        <v>11</v>
      </c>
      <c r="Z20" s="34">
        <v>33</v>
      </c>
      <c r="AA20" s="34">
        <v>25</v>
      </c>
      <c r="AB20" s="34">
        <v>0</v>
      </c>
      <c r="AC20" s="34">
        <v>0</v>
      </c>
      <c r="AD20" s="34">
        <v>0</v>
      </c>
      <c r="AE20" s="34">
        <v>38</v>
      </c>
      <c r="AF20" s="34">
        <v>23</v>
      </c>
      <c r="AG20" s="34">
        <v>4</v>
      </c>
      <c r="AH20" s="34">
        <v>0</v>
      </c>
      <c r="AI20" s="34">
        <v>0</v>
      </c>
      <c r="AJ20" s="34">
        <v>0</v>
      </c>
      <c r="AK20" s="34">
        <v>3</v>
      </c>
      <c r="AL20" s="34">
        <v>6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1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95</v>
      </c>
      <c r="D21" s="34">
        <v>0</v>
      </c>
      <c r="E21" s="34">
        <v>0</v>
      </c>
      <c r="F21" s="34">
        <v>0</v>
      </c>
      <c r="G21" s="34">
        <v>91</v>
      </c>
      <c r="H21" s="34">
        <v>31</v>
      </c>
      <c r="I21" s="34">
        <v>36</v>
      </c>
      <c r="J21" s="34">
        <v>0</v>
      </c>
      <c r="K21" s="34">
        <v>0</v>
      </c>
      <c r="L21" s="34">
        <v>0</v>
      </c>
      <c r="M21" s="34">
        <v>36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34</v>
      </c>
      <c r="V21" s="34">
        <v>0</v>
      </c>
      <c r="W21" s="34">
        <v>0</v>
      </c>
      <c r="X21" s="34">
        <v>0</v>
      </c>
      <c r="Y21" s="34">
        <v>29</v>
      </c>
      <c r="Z21" s="34">
        <v>16</v>
      </c>
      <c r="AA21" s="34">
        <v>23</v>
      </c>
      <c r="AB21" s="34">
        <v>0</v>
      </c>
      <c r="AC21" s="34">
        <v>0</v>
      </c>
      <c r="AD21" s="34">
        <v>0</v>
      </c>
      <c r="AE21" s="34">
        <v>25</v>
      </c>
      <c r="AF21" s="34">
        <v>10</v>
      </c>
      <c r="AG21" s="34">
        <v>2</v>
      </c>
      <c r="AH21" s="34">
        <v>0</v>
      </c>
      <c r="AI21" s="34">
        <v>0</v>
      </c>
      <c r="AJ21" s="34">
        <v>0</v>
      </c>
      <c r="AK21" s="34">
        <v>1</v>
      </c>
      <c r="AL21" s="34">
        <v>5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436</v>
      </c>
      <c r="D22" s="34">
        <v>25</v>
      </c>
      <c r="E22" s="34">
        <v>26</v>
      </c>
      <c r="F22" s="34">
        <v>11</v>
      </c>
      <c r="G22" s="34">
        <v>497</v>
      </c>
      <c r="H22" s="34">
        <v>70</v>
      </c>
      <c r="I22" s="34">
        <v>219</v>
      </c>
      <c r="J22" s="34">
        <v>13</v>
      </c>
      <c r="K22" s="34">
        <v>10</v>
      </c>
      <c r="L22" s="34">
        <v>0</v>
      </c>
      <c r="M22" s="34">
        <v>240</v>
      </c>
      <c r="N22" s="34">
        <v>4</v>
      </c>
      <c r="O22" s="34">
        <v>1</v>
      </c>
      <c r="P22" s="34">
        <v>0</v>
      </c>
      <c r="Q22" s="34">
        <v>0</v>
      </c>
      <c r="R22" s="34">
        <v>0</v>
      </c>
      <c r="S22" s="34">
        <v>1</v>
      </c>
      <c r="T22" s="34">
        <v>1</v>
      </c>
      <c r="U22" s="34">
        <v>164</v>
      </c>
      <c r="V22" s="34">
        <v>12</v>
      </c>
      <c r="W22" s="34">
        <v>16</v>
      </c>
      <c r="X22" s="34">
        <v>5</v>
      </c>
      <c r="Y22" s="34">
        <v>201</v>
      </c>
      <c r="Z22" s="34">
        <v>43</v>
      </c>
      <c r="AA22" s="34">
        <v>41</v>
      </c>
      <c r="AB22" s="34">
        <v>0</v>
      </c>
      <c r="AC22" s="34">
        <v>0</v>
      </c>
      <c r="AD22" s="34">
        <v>6</v>
      </c>
      <c r="AE22" s="34">
        <v>44</v>
      </c>
      <c r="AF22" s="34">
        <v>21</v>
      </c>
      <c r="AG22" s="34">
        <v>10</v>
      </c>
      <c r="AH22" s="34">
        <v>0</v>
      </c>
      <c r="AI22" s="34">
        <v>0</v>
      </c>
      <c r="AJ22" s="34">
        <v>0</v>
      </c>
      <c r="AK22" s="34">
        <v>11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1</v>
      </c>
      <c r="AT22" s="34">
        <v>0</v>
      </c>
      <c r="AU22" s="34">
        <v>0</v>
      </c>
      <c r="AV22" s="34">
        <v>0</v>
      </c>
      <c r="AW22" s="34">
        <v>0</v>
      </c>
      <c r="AX22" s="34">
        <v>1</v>
      </c>
    </row>
    <row r="23" spans="2:50" ht="20.100000000000001" customHeight="1" thickBot="1" x14ac:dyDescent="0.25">
      <c r="B23" s="4" t="s">
        <v>169</v>
      </c>
      <c r="C23" s="34">
        <v>106</v>
      </c>
      <c r="D23" s="34">
        <v>22</v>
      </c>
      <c r="E23" s="34">
        <v>6</v>
      </c>
      <c r="F23" s="34">
        <v>4</v>
      </c>
      <c r="G23" s="34">
        <v>126</v>
      </c>
      <c r="H23" s="34">
        <v>198</v>
      </c>
      <c r="I23" s="34">
        <v>23</v>
      </c>
      <c r="J23" s="34">
        <v>10</v>
      </c>
      <c r="K23" s="34">
        <v>0</v>
      </c>
      <c r="L23" s="34">
        <v>0</v>
      </c>
      <c r="M23" s="34">
        <v>33</v>
      </c>
      <c r="N23" s="34">
        <v>1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57</v>
      </c>
      <c r="V23" s="34">
        <v>12</v>
      </c>
      <c r="W23" s="34">
        <v>6</v>
      </c>
      <c r="X23" s="34">
        <v>1</v>
      </c>
      <c r="Y23" s="34">
        <v>73</v>
      </c>
      <c r="Z23" s="34">
        <v>143</v>
      </c>
      <c r="AA23" s="34">
        <v>17</v>
      </c>
      <c r="AB23" s="34">
        <v>0</v>
      </c>
      <c r="AC23" s="34">
        <v>0</v>
      </c>
      <c r="AD23" s="34">
        <v>2</v>
      </c>
      <c r="AE23" s="34">
        <v>8</v>
      </c>
      <c r="AF23" s="34">
        <v>51</v>
      </c>
      <c r="AG23" s="34">
        <v>9</v>
      </c>
      <c r="AH23" s="34">
        <v>0</v>
      </c>
      <c r="AI23" s="34">
        <v>0</v>
      </c>
      <c r="AJ23" s="34">
        <v>1</v>
      </c>
      <c r="AK23" s="34">
        <v>12</v>
      </c>
      <c r="AL23" s="34">
        <v>3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10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87</v>
      </c>
      <c r="D25" s="34">
        <v>6</v>
      </c>
      <c r="E25" s="34">
        <v>0</v>
      </c>
      <c r="F25" s="34">
        <v>0</v>
      </c>
      <c r="G25" s="34">
        <v>85</v>
      </c>
      <c r="H25" s="34">
        <v>141</v>
      </c>
      <c r="I25" s="34">
        <v>32</v>
      </c>
      <c r="J25" s="34">
        <v>6</v>
      </c>
      <c r="K25" s="34">
        <v>0</v>
      </c>
      <c r="L25" s="34">
        <v>0</v>
      </c>
      <c r="M25" s="34">
        <v>38</v>
      </c>
      <c r="N25" s="34">
        <v>0</v>
      </c>
      <c r="O25" s="34">
        <v>1</v>
      </c>
      <c r="P25" s="34">
        <v>0</v>
      </c>
      <c r="Q25" s="34">
        <v>0</v>
      </c>
      <c r="R25" s="34">
        <v>0</v>
      </c>
      <c r="S25" s="34">
        <v>3</v>
      </c>
      <c r="T25" s="34">
        <v>5</v>
      </c>
      <c r="U25" s="34">
        <v>27</v>
      </c>
      <c r="V25" s="34">
        <v>0</v>
      </c>
      <c r="W25" s="34">
        <v>0</v>
      </c>
      <c r="X25" s="34">
        <v>0</v>
      </c>
      <c r="Y25" s="34">
        <v>24</v>
      </c>
      <c r="Z25" s="34">
        <v>91</v>
      </c>
      <c r="AA25" s="34">
        <v>18</v>
      </c>
      <c r="AB25" s="34">
        <v>0</v>
      </c>
      <c r="AC25" s="34">
        <v>0</v>
      </c>
      <c r="AD25" s="34">
        <v>0</v>
      </c>
      <c r="AE25" s="34">
        <v>15</v>
      </c>
      <c r="AF25" s="34">
        <v>40</v>
      </c>
      <c r="AG25" s="34">
        <v>8</v>
      </c>
      <c r="AH25" s="34">
        <v>0</v>
      </c>
      <c r="AI25" s="34">
        <v>0</v>
      </c>
      <c r="AJ25" s="34">
        <v>0</v>
      </c>
      <c r="AK25" s="34">
        <v>5</v>
      </c>
      <c r="AL25" s="34">
        <v>4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1</v>
      </c>
      <c r="AT25" s="34">
        <v>0</v>
      </c>
      <c r="AU25" s="34">
        <v>0</v>
      </c>
      <c r="AV25" s="34">
        <v>0</v>
      </c>
      <c r="AW25" s="34">
        <v>0</v>
      </c>
      <c r="AX25" s="34">
        <v>1</v>
      </c>
    </row>
    <row r="26" spans="2:50" ht="20.100000000000001" customHeight="1" thickBot="1" x14ac:dyDescent="0.25">
      <c r="B26" s="4" t="s">
        <v>247</v>
      </c>
      <c r="C26" s="34">
        <v>244</v>
      </c>
      <c r="D26" s="34">
        <v>69</v>
      </c>
      <c r="E26" s="34">
        <v>9</v>
      </c>
      <c r="F26" s="34">
        <v>2</v>
      </c>
      <c r="G26" s="34">
        <v>325</v>
      </c>
      <c r="H26" s="34">
        <v>276</v>
      </c>
      <c r="I26" s="34">
        <v>72</v>
      </c>
      <c r="J26" s="34">
        <v>19</v>
      </c>
      <c r="K26" s="34">
        <v>0</v>
      </c>
      <c r="L26" s="34">
        <v>0</v>
      </c>
      <c r="M26" s="34">
        <v>91</v>
      </c>
      <c r="N26" s="34">
        <v>0</v>
      </c>
      <c r="O26" s="34">
        <v>3</v>
      </c>
      <c r="P26" s="34">
        <v>0</v>
      </c>
      <c r="Q26" s="34">
        <v>0</v>
      </c>
      <c r="R26" s="34">
        <v>1</v>
      </c>
      <c r="S26" s="34">
        <v>3</v>
      </c>
      <c r="T26" s="34">
        <v>9</v>
      </c>
      <c r="U26" s="34">
        <v>98</v>
      </c>
      <c r="V26" s="34">
        <v>47</v>
      </c>
      <c r="W26" s="34">
        <v>9</v>
      </c>
      <c r="X26" s="34">
        <v>0</v>
      </c>
      <c r="Y26" s="34">
        <v>152</v>
      </c>
      <c r="Z26" s="34">
        <v>155</v>
      </c>
      <c r="AA26" s="34">
        <v>63</v>
      </c>
      <c r="AB26" s="34">
        <v>0</v>
      </c>
      <c r="AC26" s="34">
        <v>0</v>
      </c>
      <c r="AD26" s="34">
        <v>0</v>
      </c>
      <c r="AE26" s="34">
        <v>68</v>
      </c>
      <c r="AF26" s="34">
        <v>107</v>
      </c>
      <c r="AG26" s="34">
        <v>7</v>
      </c>
      <c r="AH26" s="34">
        <v>3</v>
      </c>
      <c r="AI26" s="34">
        <v>0</v>
      </c>
      <c r="AJ26" s="34">
        <v>1</v>
      </c>
      <c r="AK26" s="34">
        <v>11</v>
      </c>
      <c r="AL26" s="34">
        <v>4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1</v>
      </c>
      <c r="AT26" s="34">
        <v>0</v>
      </c>
      <c r="AU26" s="34">
        <v>0</v>
      </c>
      <c r="AV26" s="34">
        <v>0</v>
      </c>
      <c r="AW26" s="34">
        <v>0</v>
      </c>
      <c r="AX26" s="34">
        <v>1</v>
      </c>
    </row>
    <row r="27" spans="2:50" ht="20.100000000000001" customHeight="1" thickBot="1" x14ac:dyDescent="0.25">
      <c r="B27" s="5" t="s">
        <v>248</v>
      </c>
      <c r="C27" s="34">
        <v>4</v>
      </c>
      <c r="D27" s="34">
        <v>0</v>
      </c>
      <c r="E27" s="34">
        <v>0</v>
      </c>
      <c r="F27" s="34">
        <v>0</v>
      </c>
      <c r="G27" s="34">
        <v>21</v>
      </c>
      <c r="H27" s="34">
        <v>126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4</v>
      </c>
      <c r="Z27" s="34">
        <v>23</v>
      </c>
      <c r="AA27" s="34">
        <v>4</v>
      </c>
      <c r="AB27" s="34">
        <v>0</v>
      </c>
      <c r="AC27" s="34">
        <v>0</v>
      </c>
      <c r="AD27" s="34">
        <v>0</v>
      </c>
      <c r="AE27" s="34">
        <v>17</v>
      </c>
      <c r="AF27" s="34">
        <v>103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56</v>
      </c>
      <c r="D28" s="34">
        <v>0</v>
      </c>
      <c r="E28" s="34">
        <v>0</v>
      </c>
      <c r="F28" s="34">
        <v>0</v>
      </c>
      <c r="G28" s="34">
        <v>99</v>
      </c>
      <c r="H28" s="34">
        <v>113</v>
      </c>
      <c r="I28" s="34">
        <v>29</v>
      </c>
      <c r="J28" s="34">
        <v>0</v>
      </c>
      <c r="K28" s="34">
        <v>0</v>
      </c>
      <c r="L28" s="34">
        <v>0</v>
      </c>
      <c r="M28" s="34">
        <v>28</v>
      </c>
      <c r="N28" s="34">
        <v>3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1</v>
      </c>
      <c r="U28" s="34">
        <v>15</v>
      </c>
      <c r="V28" s="34">
        <v>0</v>
      </c>
      <c r="W28" s="34">
        <v>0</v>
      </c>
      <c r="X28" s="34">
        <v>0</v>
      </c>
      <c r="Y28" s="34">
        <v>35</v>
      </c>
      <c r="Z28" s="34">
        <v>70</v>
      </c>
      <c r="AA28" s="34">
        <v>7</v>
      </c>
      <c r="AB28" s="34">
        <v>0</v>
      </c>
      <c r="AC28" s="34">
        <v>0</v>
      </c>
      <c r="AD28" s="34">
        <v>0</v>
      </c>
      <c r="AE28" s="34">
        <v>32</v>
      </c>
      <c r="AF28" s="34">
        <v>31</v>
      </c>
      <c r="AG28" s="34">
        <v>5</v>
      </c>
      <c r="AH28" s="34">
        <v>0</v>
      </c>
      <c r="AI28" s="34">
        <v>0</v>
      </c>
      <c r="AJ28" s="34">
        <v>0</v>
      </c>
      <c r="AK28" s="34">
        <v>4</v>
      </c>
      <c r="AL28" s="34">
        <v>8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181</v>
      </c>
      <c r="D29" s="34">
        <v>0</v>
      </c>
      <c r="E29" s="34">
        <v>0</v>
      </c>
      <c r="F29" s="34">
        <v>0</v>
      </c>
      <c r="G29" s="34">
        <v>176</v>
      </c>
      <c r="H29" s="34">
        <v>165</v>
      </c>
      <c r="I29" s="34">
        <v>30</v>
      </c>
      <c r="J29" s="34">
        <v>0</v>
      </c>
      <c r="K29" s="34">
        <v>0</v>
      </c>
      <c r="L29" s="34">
        <v>0</v>
      </c>
      <c r="M29" s="34">
        <v>30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129</v>
      </c>
      <c r="V29" s="34">
        <v>0</v>
      </c>
      <c r="W29" s="34">
        <v>0</v>
      </c>
      <c r="X29" s="34">
        <v>0</v>
      </c>
      <c r="Y29" s="34">
        <v>123</v>
      </c>
      <c r="Z29" s="34">
        <v>133</v>
      </c>
      <c r="AA29" s="34">
        <v>18</v>
      </c>
      <c r="AB29" s="34">
        <v>0</v>
      </c>
      <c r="AC29" s="34">
        <v>0</v>
      </c>
      <c r="AD29" s="34">
        <v>0</v>
      </c>
      <c r="AE29" s="34">
        <v>18</v>
      </c>
      <c r="AF29" s="34">
        <v>25</v>
      </c>
      <c r="AG29" s="34">
        <v>4</v>
      </c>
      <c r="AH29" s="34">
        <v>0</v>
      </c>
      <c r="AI29" s="34">
        <v>0</v>
      </c>
      <c r="AJ29" s="34">
        <v>0</v>
      </c>
      <c r="AK29" s="34">
        <v>5</v>
      </c>
      <c r="AL29" s="34">
        <v>6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1</v>
      </c>
    </row>
    <row r="30" spans="2:50" ht="20.100000000000001" customHeight="1" thickBot="1" x14ac:dyDescent="0.25">
      <c r="B30" s="4" t="s">
        <v>251</v>
      </c>
      <c r="C30" s="34">
        <v>31</v>
      </c>
      <c r="D30" s="34">
        <v>0</v>
      </c>
      <c r="E30" s="34">
        <v>0</v>
      </c>
      <c r="F30" s="34">
        <v>0</v>
      </c>
      <c r="G30" s="34">
        <v>28</v>
      </c>
      <c r="H30" s="34">
        <v>23</v>
      </c>
      <c r="I30" s="34">
        <v>11</v>
      </c>
      <c r="J30" s="34">
        <v>0</v>
      </c>
      <c r="K30" s="34">
        <v>0</v>
      </c>
      <c r="L30" s="34">
        <v>0</v>
      </c>
      <c r="M30" s="34">
        <v>11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14</v>
      </c>
      <c r="V30" s="34">
        <v>0</v>
      </c>
      <c r="W30" s="34">
        <v>0</v>
      </c>
      <c r="X30" s="34">
        <v>0</v>
      </c>
      <c r="Y30" s="34">
        <v>13</v>
      </c>
      <c r="Z30" s="34">
        <v>14</v>
      </c>
      <c r="AA30" s="34">
        <v>5</v>
      </c>
      <c r="AB30" s="34">
        <v>0</v>
      </c>
      <c r="AC30" s="34">
        <v>0</v>
      </c>
      <c r="AD30" s="34">
        <v>0</v>
      </c>
      <c r="AE30" s="34">
        <v>3</v>
      </c>
      <c r="AF30" s="34">
        <v>8</v>
      </c>
      <c r="AG30" s="34">
        <v>1</v>
      </c>
      <c r="AH30" s="34">
        <v>0</v>
      </c>
      <c r="AI30" s="34">
        <v>0</v>
      </c>
      <c r="AJ30" s="34">
        <v>0</v>
      </c>
      <c r="AK30" s="34">
        <v>1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68</v>
      </c>
      <c r="D31" s="34">
        <v>0</v>
      </c>
      <c r="E31" s="34">
        <v>0</v>
      </c>
      <c r="F31" s="34">
        <v>0</v>
      </c>
      <c r="G31" s="34">
        <v>76</v>
      </c>
      <c r="H31" s="34">
        <v>74</v>
      </c>
      <c r="I31" s="34">
        <v>28</v>
      </c>
      <c r="J31" s="34">
        <v>0</v>
      </c>
      <c r="K31" s="34">
        <v>0</v>
      </c>
      <c r="L31" s="34">
        <v>0</v>
      </c>
      <c r="M31" s="34">
        <v>29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1</v>
      </c>
      <c r="T31" s="34">
        <v>1</v>
      </c>
      <c r="U31" s="34">
        <v>21</v>
      </c>
      <c r="V31" s="34">
        <v>0</v>
      </c>
      <c r="W31" s="34">
        <v>0</v>
      </c>
      <c r="X31" s="34">
        <v>0</v>
      </c>
      <c r="Y31" s="34">
        <v>24</v>
      </c>
      <c r="Z31" s="34">
        <v>41</v>
      </c>
      <c r="AA31" s="34">
        <v>17</v>
      </c>
      <c r="AB31" s="34">
        <v>0</v>
      </c>
      <c r="AC31" s="34">
        <v>0</v>
      </c>
      <c r="AD31" s="34">
        <v>0</v>
      </c>
      <c r="AE31" s="34">
        <v>19</v>
      </c>
      <c r="AF31" s="34">
        <v>30</v>
      </c>
      <c r="AG31" s="34">
        <v>2</v>
      </c>
      <c r="AH31" s="34">
        <v>0</v>
      </c>
      <c r="AI31" s="34">
        <v>0</v>
      </c>
      <c r="AJ31" s="34">
        <v>0</v>
      </c>
      <c r="AK31" s="34">
        <v>3</v>
      </c>
      <c r="AL31" s="34">
        <v>2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</row>
    <row r="32" spans="2:50" ht="20.100000000000001" customHeight="1" thickBot="1" x14ac:dyDescent="0.25">
      <c r="B32" s="4" t="s">
        <v>253</v>
      </c>
      <c r="C32" s="34">
        <v>41</v>
      </c>
      <c r="D32" s="34">
        <v>0</v>
      </c>
      <c r="E32" s="34">
        <v>0</v>
      </c>
      <c r="F32" s="34">
        <v>0</v>
      </c>
      <c r="G32" s="34">
        <v>41</v>
      </c>
      <c r="H32" s="34">
        <v>21</v>
      </c>
      <c r="I32" s="34">
        <v>18</v>
      </c>
      <c r="J32" s="34">
        <v>0</v>
      </c>
      <c r="K32" s="34">
        <v>0</v>
      </c>
      <c r="L32" s="34">
        <v>0</v>
      </c>
      <c r="M32" s="34">
        <v>19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7</v>
      </c>
      <c r="V32" s="34">
        <v>0</v>
      </c>
      <c r="W32" s="34">
        <v>0</v>
      </c>
      <c r="X32" s="34">
        <v>0</v>
      </c>
      <c r="Y32" s="34">
        <v>6</v>
      </c>
      <c r="Z32" s="34">
        <v>15</v>
      </c>
      <c r="AA32" s="34">
        <v>8</v>
      </c>
      <c r="AB32" s="34">
        <v>0</v>
      </c>
      <c r="AC32" s="34">
        <v>0</v>
      </c>
      <c r="AD32" s="34">
        <v>0</v>
      </c>
      <c r="AE32" s="34">
        <v>8</v>
      </c>
      <c r="AF32" s="34">
        <v>3</v>
      </c>
      <c r="AG32" s="34">
        <v>8</v>
      </c>
      <c r="AH32" s="34">
        <v>0</v>
      </c>
      <c r="AI32" s="34">
        <v>0</v>
      </c>
      <c r="AJ32" s="34">
        <v>0</v>
      </c>
      <c r="AK32" s="34">
        <v>8</v>
      </c>
      <c r="AL32" s="34">
        <v>3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45</v>
      </c>
      <c r="D33" s="34">
        <v>0</v>
      </c>
      <c r="E33" s="34">
        <v>0</v>
      </c>
      <c r="F33" s="34">
        <v>0</v>
      </c>
      <c r="G33" s="34">
        <v>31</v>
      </c>
      <c r="H33" s="34">
        <v>206</v>
      </c>
      <c r="I33" s="34">
        <v>14</v>
      </c>
      <c r="J33" s="34">
        <v>0</v>
      </c>
      <c r="K33" s="34">
        <v>0</v>
      </c>
      <c r="L33" s="34">
        <v>0</v>
      </c>
      <c r="M33" s="34">
        <v>14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16</v>
      </c>
      <c r="V33" s="34">
        <v>0</v>
      </c>
      <c r="W33" s="34">
        <v>0</v>
      </c>
      <c r="X33" s="34">
        <v>0</v>
      </c>
      <c r="Y33" s="34">
        <v>5</v>
      </c>
      <c r="Z33" s="34">
        <v>147</v>
      </c>
      <c r="AA33" s="34">
        <v>12</v>
      </c>
      <c r="AB33" s="34">
        <v>0</v>
      </c>
      <c r="AC33" s="34">
        <v>0</v>
      </c>
      <c r="AD33" s="34">
        <v>0</v>
      </c>
      <c r="AE33" s="34">
        <v>9</v>
      </c>
      <c r="AF33" s="34">
        <v>48</v>
      </c>
      <c r="AG33" s="34">
        <v>3</v>
      </c>
      <c r="AH33" s="34">
        <v>0</v>
      </c>
      <c r="AI33" s="34">
        <v>0</v>
      </c>
      <c r="AJ33" s="34">
        <v>0</v>
      </c>
      <c r="AK33" s="34">
        <v>3</v>
      </c>
      <c r="AL33" s="34">
        <v>10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25</v>
      </c>
      <c r="D34" s="34">
        <v>0</v>
      </c>
      <c r="E34" s="34">
        <v>0</v>
      </c>
      <c r="F34" s="34">
        <v>0</v>
      </c>
      <c r="G34" s="34">
        <v>26</v>
      </c>
      <c r="H34" s="34">
        <v>3</v>
      </c>
      <c r="I34" s="34">
        <v>9</v>
      </c>
      <c r="J34" s="34">
        <v>0</v>
      </c>
      <c r="K34" s="34">
        <v>0</v>
      </c>
      <c r="L34" s="34">
        <v>0</v>
      </c>
      <c r="M34" s="34">
        <v>9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8</v>
      </c>
      <c r="V34" s="34">
        <v>0</v>
      </c>
      <c r="W34" s="34">
        <v>0</v>
      </c>
      <c r="X34" s="34">
        <v>0</v>
      </c>
      <c r="Y34" s="34">
        <v>9</v>
      </c>
      <c r="Z34" s="34">
        <v>3</v>
      </c>
      <c r="AA34" s="34">
        <v>8</v>
      </c>
      <c r="AB34" s="34">
        <v>0</v>
      </c>
      <c r="AC34" s="34">
        <v>0</v>
      </c>
      <c r="AD34" s="34">
        <v>0</v>
      </c>
      <c r="AE34" s="34">
        <v>8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34</v>
      </c>
      <c r="D35" s="34">
        <v>0</v>
      </c>
      <c r="E35" s="34">
        <v>0</v>
      </c>
      <c r="F35" s="34">
        <v>0</v>
      </c>
      <c r="G35" s="34">
        <v>42</v>
      </c>
      <c r="H35" s="34">
        <v>13</v>
      </c>
      <c r="I35" s="34">
        <v>20</v>
      </c>
      <c r="J35" s="34">
        <v>0</v>
      </c>
      <c r="K35" s="34">
        <v>0</v>
      </c>
      <c r="L35" s="34">
        <v>0</v>
      </c>
      <c r="M35" s="34">
        <v>20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3</v>
      </c>
      <c r="Z35" s="34">
        <v>6</v>
      </c>
      <c r="AA35" s="34">
        <v>12</v>
      </c>
      <c r="AB35" s="34">
        <v>0</v>
      </c>
      <c r="AC35" s="34">
        <v>0</v>
      </c>
      <c r="AD35" s="34">
        <v>0</v>
      </c>
      <c r="AE35" s="34">
        <v>17</v>
      </c>
      <c r="AF35" s="34">
        <v>7</v>
      </c>
      <c r="AG35" s="34">
        <v>2</v>
      </c>
      <c r="AH35" s="34">
        <v>0</v>
      </c>
      <c r="AI35" s="34">
        <v>0</v>
      </c>
      <c r="AJ35" s="34">
        <v>0</v>
      </c>
      <c r="AK35" s="34">
        <v>2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12</v>
      </c>
      <c r="D36" s="34">
        <v>0</v>
      </c>
      <c r="E36" s="34">
        <v>0</v>
      </c>
      <c r="F36" s="34">
        <v>0</v>
      </c>
      <c r="G36" s="34">
        <v>14</v>
      </c>
      <c r="H36" s="34">
        <v>26</v>
      </c>
      <c r="I36" s="34">
        <v>4</v>
      </c>
      <c r="J36" s="34">
        <v>0</v>
      </c>
      <c r="K36" s="34">
        <v>0</v>
      </c>
      <c r="L36" s="34">
        <v>0</v>
      </c>
      <c r="M36" s="34">
        <v>4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8</v>
      </c>
      <c r="V36" s="34">
        <v>0</v>
      </c>
      <c r="W36" s="34">
        <v>0</v>
      </c>
      <c r="X36" s="34">
        <v>0</v>
      </c>
      <c r="Y36" s="34">
        <v>10</v>
      </c>
      <c r="Z36" s="34">
        <v>18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1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23</v>
      </c>
      <c r="D37" s="34">
        <v>0</v>
      </c>
      <c r="E37" s="34">
        <v>0</v>
      </c>
      <c r="F37" s="34">
        <v>0</v>
      </c>
      <c r="G37" s="34">
        <v>16</v>
      </c>
      <c r="H37" s="34">
        <v>38</v>
      </c>
      <c r="I37" s="34">
        <v>8</v>
      </c>
      <c r="J37" s="34">
        <v>0</v>
      </c>
      <c r="K37" s="34">
        <v>0</v>
      </c>
      <c r="L37" s="34">
        <v>0</v>
      </c>
      <c r="M37" s="34">
        <v>8</v>
      </c>
      <c r="N37" s="34">
        <v>2</v>
      </c>
      <c r="O37" s="34">
        <v>1</v>
      </c>
      <c r="P37" s="34">
        <v>0</v>
      </c>
      <c r="Q37" s="34">
        <v>0</v>
      </c>
      <c r="R37" s="34">
        <v>0</v>
      </c>
      <c r="S37" s="34">
        <v>0</v>
      </c>
      <c r="T37" s="34">
        <v>1</v>
      </c>
      <c r="U37" s="34">
        <v>10</v>
      </c>
      <c r="V37" s="34">
        <v>0</v>
      </c>
      <c r="W37" s="34">
        <v>0</v>
      </c>
      <c r="X37" s="34">
        <v>0</v>
      </c>
      <c r="Y37" s="34">
        <v>6</v>
      </c>
      <c r="Z37" s="34">
        <v>27</v>
      </c>
      <c r="AA37" s="34">
        <v>3</v>
      </c>
      <c r="AB37" s="34">
        <v>0</v>
      </c>
      <c r="AC37" s="34">
        <v>0</v>
      </c>
      <c r="AD37" s="34">
        <v>0</v>
      </c>
      <c r="AE37" s="34">
        <v>2</v>
      </c>
      <c r="AF37" s="34">
        <v>6</v>
      </c>
      <c r="AG37" s="34">
        <v>1</v>
      </c>
      <c r="AH37" s="34">
        <v>0</v>
      </c>
      <c r="AI37" s="34">
        <v>0</v>
      </c>
      <c r="AJ37" s="34">
        <v>0</v>
      </c>
      <c r="AK37" s="34">
        <v>0</v>
      </c>
      <c r="AL37" s="34">
        <v>2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9</v>
      </c>
      <c r="D38" s="34">
        <v>0</v>
      </c>
      <c r="E38" s="34">
        <v>0</v>
      </c>
      <c r="F38" s="34">
        <v>0</v>
      </c>
      <c r="G38" s="34">
        <v>9</v>
      </c>
      <c r="H38" s="34">
        <v>0</v>
      </c>
      <c r="I38" s="34">
        <v>9</v>
      </c>
      <c r="J38" s="34">
        <v>0</v>
      </c>
      <c r="K38" s="34">
        <v>0</v>
      </c>
      <c r="L38" s="34">
        <v>0</v>
      </c>
      <c r="M38" s="34">
        <v>9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99</v>
      </c>
      <c r="D39" s="34">
        <v>0</v>
      </c>
      <c r="E39" s="34">
        <v>0</v>
      </c>
      <c r="F39" s="34">
        <v>0</v>
      </c>
      <c r="G39" s="34">
        <v>100</v>
      </c>
      <c r="H39" s="34">
        <v>13</v>
      </c>
      <c r="I39" s="34">
        <v>57</v>
      </c>
      <c r="J39" s="34">
        <v>0</v>
      </c>
      <c r="K39" s="34">
        <v>0</v>
      </c>
      <c r="L39" s="34">
        <v>0</v>
      </c>
      <c r="M39" s="34">
        <v>55</v>
      </c>
      <c r="N39" s="34">
        <v>7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12</v>
      </c>
      <c r="V39" s="34">
        <v>0</v>
      </c>
      <c r="W39" s="34">
        <v>0</v>
      </c>
      <c r="X39" s="34">
        <v>0</v>
      </c>
      <c r="Y39" s="34">
        <v>12</v>
      </c>
      <c r="Z39" s="34">
        <v>4</v>
      </c>
      <c r="AA39" s="34">
        <v>10</v>
      </c>
      <c r="AB39" s="34">
        <v>0</v>
      </c>
      <c r="AC39" s="34">
        <v>0</v>
      </c>
      <c r="AD39" s="34">
        <v>0</v>
      </c>
      <c r="AE39" s="34">
        <v>13</v>
      </c>
      <c r="AF39" s="34">
        <v>0</v>
      </c>
      <c r="AG39" s="34">
        <v>20</v>
      </c>
      <c r="AH39" s="34">
        <v>0</v>
      </c>
      <c r="AI39" s="34">
        <v>0</v>
      </c>
      <c r="AJ39" s="34">
        <v>0</v>
      </c>
      <c r="AK39" s="34">
        <v>20</v>
      </c>
      <c r="AL39" s="34">
        <v>2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30</v>
      </c>
      <c r="D40" s="34">
        <v>0</v>
      </c>
      <c r="E40" s="34">
        <v>0</v>
      </c>
      <c r="F40" s="34">
        <v>0</v>
      </c>
      <c r="G40" s="34">
        <v>49</v>
      </c>
      <c r="H40" s="34">
        <v>54</v>
      </c>
      <c r="I40" s="34">
        <v>16</v>
      </c>
      <c r="J40" s="34">
        <v>0</v>
      </c>
      <c r="K40" s="34">
        <v>0</v>
      </c>
      <c r="L40" s="34">
        <v>0</v>
      </c>
      <c r="M40" s="34">
        <v>16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9</v>
      </c>
      <c r="V40" s="34">
        <v>0</v>
      </c>
      <c r="W40" s="34">
        <v>0</v>
      </c>
      <c r="X40" s="34">
        <v>0</v>
      </c>
      <c r="Y40" s="34">
        <v>28</v>
      </c>
      <c r="Z40" s="34">
        <v>48</v>
      </c>
      <c r="AA40" s="34">
        <v>4</v>
      </c>
      <c r="AB40" s="34">
        <v>0</v>
      </c>
      <c r="AC40" s="34">
        <v>0</v>
      </c>
      <c r="AD40" s="34">
        <v>0</v>
      </c>
      <c r="AE40" s="34">
        <v>4</v>
      </c>
      <c r="AF40" s="34">
        <v>6</v>
      </c>
      <c r="AG40" s="34">
        <v>1</v>
      </c>
      <c r="AH40" s="34">
        <v>0</v>
      </c>
      <c r="AI40" s="34">
        <v>0</v>
      </c>
      <c r="AJ40" s="34">
        <v>0</v>
      </c>
      <c r="AK40" s="34">
        <v>1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84</v>
      </c>
      <c r="D41" s="34">
        <v>7</v>
      </c>
      <c r="E41" s="34">
        <v>2</v>
      </c>
      <c r="F41" s="34">
        <v>1</v>
      </c>
      <c r="G41" s="34">
        <v>95</v>
      </c>
      <c r="H41" s="34">
        <v>41</v>
      </c>
      <c r="I41" s="34">
        <v>19</v>
      </c>
      <c r="J41" s="34">
        <v>4</v>
      </c>
      <c r="K41" s="34">
        <v>0</v>
      </c>
      <c r="L41" s="34">
        <v>0</v>
      </c>
      <c r="M41" s="34">
        <v>23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51</v>
      </c>
      <c r="V41" s="34">
        <v>3</v>
      </c>
      <c r="W41" s="34">
        <v>2</v>
      </c>
      <c r="X41" s="34">
        <v>1</v>
      </c>
      <c r="Y41" s="34">
        <v>53</v>
      </c>
      <c r="Z41" s="34">
        <v>25</v>
      </c>
      <c r="AA41" s="34">
        <v>11</v>
      </c>
      <c r="AB41" s="34">
        <v>0</v>
      </c>
      <c r="AC41" s="34">
        <v>0</v>
      </c>
      <c r="AD41" s="34">
        <v>0</v>
      </c>
      <c r="AE41" s="34">
        <v>16</v>
      </c>
      <c r="AF41" s="34">
        <v>16</v>
      </c>
      <c r="AG41" s="34">
        <v>3</v>
      </c>
      <c r="AH41" s="34">
        <v>0</v>
      </c>
      <c r="AI41" s="34">
        <v>0</v>
      </c>
      <c r="AJ41" s="34">
        <v>0</v>
      </c>
      <c r="AK41" s="34">
        <v>3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216</v>
      </c>
      <c r="D42" s="34">
        <v>248</v>
      </c>
      <c r="E42" s="34">
        <v>0</v>
      </c>
      <c r="F42" s="34">
        <v>2</v>
      </c>
      <c r="G42" s="34">
        <v>473</v>
      </c>
      <c r="H42" s="34">
        <v>345</v>
      </c>
      <c r="I42" s="34">
        <v>62</v>
      </c>
      <c r="J42" s="34">
        <v>121</v>
      </c>
      <c r="K42" s="34">
        <v>0</v>
      </c>
      <c r="L42" s="34">
        <v>0</v>
      </c>
      <c r="M42" s="34">
        <v>184</v>
      </c>
      <c r="N42" s="34">
        <v>0</v>
      </c>
      <c r="O42" s="34">
        <v>1</v>
      </c>
      <c r="P42" s="34">
        <v>0</v>
      </c>
      <c r="Q42" s="34">
        <v>0</v>
      </c>
      <c r="R42" s="34">
        <v>0</v>
      </c>
      <c r="S42" s="34">
        <v>1</v>
      </c>
      <c r="T42" s="34">
        <v>0</v>
      </c>
      <c r="U42" s="34">
        <v>49</v>
      </c>
      <c r="V42" s="34">
        <v>127</v>
      </c>
      <c r="W42" s="34">
        <v>0</v>
      </c>
      <c r="X42" s="34">
        <v>2</v>
      </c>
      <c r="Y42" s="34">
        <v>188</v>
      </c>
      <c r="Z42" s="34">
        <v>200</v>
      </c>
      <c r="AA42" s="34">
        <v>97</v>
      </c>
      <c r="AB42" s="34">
        <v>0</v>
      </c>
      <c r="AC42" s="34">
        <v>0</v>
      </c>
      <c r="AD42" s="34">
        <v>0</v>
      </c>
      <c r="AE42" s="34">
        <v>90</v>
      </c>
      <c r="AF42" s="34">
        <v>136</v>
      </c>
      <c r="AG42" s="34">
        <v>7</v>
      </c>
      <c r="AH42" s="34">
        <v>0</v>
      </c>
      <c r="AI42" s="34">
        <v>0</v>
      </c>
      <c r="AJ42" s="34">
        <v>0</v>
      </c>
      <c r="AK42" s="34">
        <v>10</v>
      </c>
      <c r="AL42" s="34">
        <v>9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9</v>
      </c>
      <c r="D43" s="34">
        <v>0</v>
      </c>
      <c r="E43" s="34">
        <v>0</v>
      </c>
      <c r="F43" s="34">
        <v>0</v>
      </c>
      <c r="G43" s="34">
        <v>8</v>
      </c>
      <c r="H43" s="34">
        <v>5</v>
      </c>
      <c r="I43" s="34">
        <v>4</v>
      </c>
      <c r="J43" s="34">
        <v>0</v>
      </c>
      <c r="K43" s="34">
        <v>0</v>
      </c>
      <c r="L43" s="34">
        <v>0</v>
      </c>
      <c r="M43" s="34">
        <v>4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3</v>
      </c>
      <c r="V43" s="34">
        <v>0</v>
      </c>
      <c r="W43" s="34">
        <v>0</v>
      </c>
      <c r="X43" s="34">
        <v>0</v>
      </c>
      <c r="Y43" s="34">
        <v>3</v>
      </c>
      <c r="Z43" s="34">
        <v>4</v>
      </c>
      <c r="AA43" s="34">
        <v>2</v>
      </c>
      <c r="AB43" s="34">
        <v>0</v>
      </c>
      <c r="AC43" s="34">
        <v>0</v>
      </c>
      <c r="AD43" s="34">
        <v>0</v>
      </c>
      <c r="AE43" s="34">
        <v>1</v>
      </c>
      <c r="AF43" s="34">
        <v>1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21</v>
      </c>
      <c r="D44" s="34">
        <v>1</v>
      </c>
      <c r="E44" s="34">
        <v>3</v>
      </c>
      <c r="F44" s="34">
        <v>0</v>
      </c>
      <c r="G44" s="34">
        <v>26</v>
      </c>
      <c r="H44" s="34">
        <v>8</v>
      </c>
      <c r="I44" s="34">
        <v>6</v>
      </c>
      <c r="J44" s="34">
        <v>0</v>
      </c>
      <c r="K44" s="34">
        <v>0</v>
      </c>
      <c r="L44" s="34">
        <v>0</v>
      </c>
      <c r="M44" s="34">
        <v>6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13</v>
      </c>
      <c r="V44" s="34">
        <v>1</v>
      </c>
      <c r="W44" s="34">
        <v>3</v>
      </c>
      <c r="X44" s="34">
        <v>0</v>
      </c>
      <c r="Y44" s="34">
        <v>18</v>
      </c>
      <c r="Z44" s="34">
        <v>6</v>
      </c>
      <c r="AA44" s="34">
        <v>1</v>
      </c>
      <c r="AB44" s="34">
        <v>0</v>
      </c>
      <c r="AC44" s="34">
        <v>0</v>
      </c>
      <c r="AD44" s="34">
        <v>0</v>
      </c>
      <c r="AE44" s="34">
        <v>1</v>
      </c>
      <c r="AF44" s="34">
        <v>2</v>
      </c>
      <c r="AG44" s="34">
        <v>1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60</v>
      </c>
      <c r="D45" s="34">
        <v>3</v>
      </c>
      <c r="E45" s="34">
        <v>1</v>
      </c>
      <c r="F45" s="34">
        <v>1</v>
      </c>
      <c r="G45" s="34">
        <v>55</v>
      </c>
      <c r="H45" s="34">
        <v>32</v>
      </c>
      <c r="I45" s="34">
        <v>14</v>
      </c>
      <c r="J45" s="34">
        <v>2</v>
      </c>
      <c r="K45" s="34">
        <v>0</v>
      </c>
      <c r="L45" s="34">
        <v>1</v>
      </c>
      <c r="M45" s="34">
        <v>18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1</v>
      </c>
      <c r="U45" s="34">
        <v>36</v>
      </c>
      <c r="V45" s="34">
        <v>1</v>
      </c>
      <c r="W45" s="34">
        <v>1</v>
      </c>
      <c r="X45" s="34">
        <v>0</v>
      </c>
      <c r="Y45" s="34">
        <v>27</v>
      </c>
      <c r="Z45" s="34">
        <v>24</v>
      </c>
      <c r="AA45" s="34">
        <v>7</v>
      </c>
      <c r="AB45" s="34">
        <v>0</v>
      </c>
      <c r="AC45" s="34">
        <v>0</v>
      </c>
      <c r="AD45" s="34">
        <v>0</v>
      </c>
      <c r="AE45" s="34">
        <v>9</v>
      </c>
      <c r="AF45" s="34">
        <v>5</v>
      </c>
      <c r="AG45" s="34">
        <v>3</v>
      </c>
      <c r="AH45" s="34">
        <v>0</v>
      </c>
      <c r="AI45" s="34">
        <v>0</v>
      </c>
      <c r="AJ45" s="34">
        <v>0</v>
      </c>
      <c r="AK45" s="34">
        <v>1</v>
      </c>
      <c r="AL45" s="34">
        <v>2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28</v>
      </c>
      <c r="D46" s="34">
        <v>0</v>
      </c>
      <c r="E46" s="34">
        <v>0</v>
      </c>
      <c r="F46" s="34">
        <v>0</v>
      </c>
      <c r="G46" s="34">
        <v>25</v>
      </c>
      <c r="H46" s="34">
        <v>14</v>
      </c>
      <c r="I46" s="34">
        <v>7</v>
      </c>
      <c r="J46" s="34">
        <v>0</v>
      </c>
      <c r="K46" s="34">
        <v>0</v>
      </c>
      <c r="L46" s="34">
        <v>0</v>
      </c>
      <c r="M46" s="34">
        <v>8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13</v>
      </c>
      <c r="V46" s="34">
        <v>0</v>
      </c>
      <c r="W46" s="34">
        <v>0</v>
      </c>
      <c r="X46" s="34">
        <v>0</v>
      </c>
      <c r="Y46" s="34">
        <v>14</v>
      </c>
      <c r="Z46" s="34">
        <v>6</v>
      </c>
      <c r="AA46" s="34">
        <v>7</v>
      </c>
      <c r="AB46" s="34">
        <v>0</v>
      </c>
      <c r="AC46" s="34">
        <v>0</v>
      </c>
      <c r="AD46" s="34">
        <v>0</v>
      </c>
      <c r="AE46" s="34">
        <v>1</v>
      </c>
      <c r="AF46" s="34">
        <v>8</v>
      </c>
      <c r="AG46" s="34">
        <v>1</v>
      </c>
      <c r="AH46" s="34">
        <v>0</v>
      </c>
      <c r="AI46" s="34">
        <v>0</v>
      </c>
      <c r="AJ46" s="34">
        <v>0</v>
      </c>
      <c r="AK46" s="34">
        <v>2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77</v>
      </c>
      <c r="D47" s="34">
        <v>0</v>
      </c>
      <c r="E47" s="34">
        <v>0</v>
      </c>
      <c r="F47" s="34">
        <v>0</v>
      </c>
      <c r="G47" s="34">
        <v>70</v>
      </c>
      <c r="H47" s="34">
        <v>103</v>
      </c>
      <c r="I47" s="34">
        <v>31</v>
      </c>
      <c r="J47" s="34">
        <v>0</v>
      </c>
      <c r="K47" s="34">
        <v>0</v>
      </c>
      <c r="L47" s="34">
        <v>0</v>
      </c>
      <c r="M47" s="34">
        <v>31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1</v>
      </c>
      <c r="T47" s="34">
        <v>1</v>
      </c>
      <c r="U47" s="34">
        <v>25</v>
      </c>
      <c r="V47" s="34">
        <v>0</v>
      </c>
      <c r="W47" s="34">
        <v>0</v>
      </c>
      <c r="X47" s="34">
        <v>0</v>
      </c>
      <c r="Y47" s="34">
        <v>19</v>
      </c>
      <c r="Z47" s="34">
        <v>65</v>
      </c>
      <c r="AA47" s="34">
        <v>17</v>
      </c>
      <c r="AB47" s="34">
        <v>0</v>
      </c>
      <c r="AC47" s="34">
        <v>0</v>
      </c>
      <c r="AD47" s="34">
        <v>0</v>
      </c>
      <c r="AE47" s="34">
        <v>18</v>
      </c>
      <c r="AF47" s="34">
        <v>33</v>
      </c>
      <c r="AG47" s="34">
        <v>4</v>
      </c>
      <c r="AH47" s="34">
        <v>0</v>
      </c>
      <c r="AI47" s="34">
        <v>0</v>
      </c>
      <c r="AJ47" s="34">
        <v>0</v>
      </c>
      <c r="AK47" s="34">
        <v>1</v>
      </c>
      <c r="AL47" s="34">
        <v>4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59</v>
      </c>
      <c r="D48" s="34">
        <v>0</v>
      </c>
      <c r="E48" s="34">
        <v>0</v>
      </c>
      <c r="F48" s="34">
        <v>0</v>
      </c>
      <c r="G48" s="34">
        <v>48</v>
      </c>
      <c r="H48" s="34">
        <v>78</v>
      </c>
      <c r="I48" s="34">
        <v>14</v>
      </c>
      <c r="J48" s="34">
        <v>0</v>
      </c>
      <c r="K48" s="34">
        <v>0</v>
      </c>
      <c r="L48" s="34">
        <v>0</v>
      </c>
      <c r="M48" s="34">
        <v>14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28</v>
      </c>
      <c r="V48" s="34">
        <v>0</v>
      </c>
      <c r="W48" s="34">
        <v>0</v>
      </c>
      <c r="X48" s="34">
        <v>0</v>
      </c>
      <c r="Y48" s="34">
        <v>24</v>
      </c>
      <c r="Z48" s="34">
        <v>50</v>
      </c>
      <c r="AA48" s="34">
        <v>16</v>
      </c>
      <c r="AB48" s="34">
        <v>0</v>
      </c>
      <c r="AC48" s="34">
        <v>0</v>
      </c>
      <c r="AD48" s="34">
        <v>0</v>
      </c>
      <c r="AE48" s="34">
        <v>9</v>
      </c>
      <c r="AF48" s="34">
        <v>25</v>
      </c>
      <c r="AG48" s="34">
        <v>1</v>
      </c>
      <c r="AH48" s="34">
        <v>0</v>
      </c>
      <c r="AI48" s="34">
        <v>0</v>
      </c>
      <c r="AJ48" s="34">
        <v>0</v>
      </c>
      <c r="AK48" s="34">
        <v>1</v>
      </c>
      <c r="AL48" s="34">
        <v>3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625</v>
      </c>
      <c r="D49" s="34">
        <v>138</v>
      </c>
      <c r="E49" s="34">
        <v>71</v>
      </c>
      <c r="F49" s="34">
        <v>3</v>
      </c>
      <c r="G49" s="34">
        <v>770</v>
      </c>
      <c r="H49" s="34">
        <v>372</v>
      </c>
      <c r="I49" s="34">
        <v>185</v>
      </c>
      <c r="J49" s="34">
        <v>47</v>
      </c>
      <c r="K49" s="34">
        <v>0</v>
      </c>
      <c r="L49" s="34">
        <v>0</v>
      </c>
      <c r="M49" s="34">
        <v>232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324</v>
      </c>
      <c r="V49" s="34">
        <v>91</v>
      </c>
      <c r="W49" s="34">
        <v>69</v>
      </c>
      <c r="X49" s="34">
        <v>3</v>
      </c>
      <c r="Y49" s="34">
        <v>438</v>
      </c>
      <c r="Z49" s="34">
        <v>274</v>
      </c>
      <c r="AA49" s="34">
        <v>46</v>
      </c>
      <c r="AB49" s="34">
        <v>0</v>
      </c>
      <c r="AC49" s="34">
        <v>0</v>
      </c>
      <c r="AD49" s="34">
        <v>0</v>
      </c>
      <c r="AE49" s="34">
        <v>42</v>
      </c>
      <c r="AF49" s="34">
        <v>78</v>
      </c>
      <c r="AG49" s="34">
        <v>69</v>
      </c>
      <c r="AH49" s="34">
        <v>0</v>
      </c>
      <c r="AI49" s="34">
        <v>2</v>
      </c>
      <c r="AJ49" s="34">
        <v>0</v>
      </c>
      <c r="AK49" s="34">
        <v>58</v>
      </c>
      <c r="AL49" s="34">
        <v>19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432</v>
      </c>
      <c r="D50" s="34">
        <v>24</v>
      </c>
      <c r="E50" s="34">
        <v>15</v>
      </c>
      <c r="F50" s="34">
        <v>15</v>
      </c>
      <c r="G50" s="34">
        <v>478</v>
      </c>
      <c r="H50" s="34">
        <v>137</v>
      </c>
      <c r="I50" s="34">
        <v>51</v>
      </c>
      <c r="J50" s="34">
        <v>4</v>
      </c>
      <c r="K50" s="34">
        <v>0</v>
      </c>
      <c r="L50" s="34">
        <v>0</v>
      </c>
      <c r="M50" s="34">
        <v>56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350</v>
      </c>
      <c r="V50" s="34">
        <v>20</v>
      </c>
      <c r="W50" s="34">
        <v>15</v>
      </c>
      <c r="X50" s="34">
        <v>15</v>
      </c>
      <c r="Y50" s="34">
        <v>391</v>
      </c>
      <c r="Z50" s="34">
        <v>92</v>
      </c>
      <c r="AA50" s="34">
        <v>26</v>
      </c>
      <c r="AB50" s="34">
        <v>0</v>
      </c>
      <c r="AC50" s="34">
        <v>0</v>
      </c>
      <c r="AD50" s="34">
        <v>0</v>
      </c>
      <c r="AE50" s="34">
        <v>27</v>
      </c>
      <c r="AF50" s="34">
        <v>42</v>
      </c>
      <c r="AG50" s="34">
        <v>5</v>
      </c>
      <c r="AH50" s="34">
        <v>0</v>
      </c>
      <c r="AI50" s="34">
        <v>0</v>
      </c>
      <c r="AJ50" s="34">
        <v>0</v>
      </c>
      <c r="AK50" s="34">
        <v>4</v>
      </c>
      <c r="AL50" s="34">
        <v>3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20</v>
      </c>
      <c r="D51" s="34">
        <v>0</v>
      </c>
      <c r="E51" s="34">
        <v>0</v>
      </c>
      <c r="F51" s="34">
        <v>0</v>
      </c>
      <c r="G51" s="34">
        <v>25</v>
      </c>
      <c r="H51" s="34">
        <v>6</v>
      </c>
      <c r="I51" s="34">
        <v>5</v>
      </c>
      <c r="J51" s="34">
        <v>0</v>
      </c>
      <c r="K51" s="34">
        <v>0</v>
      </c>
      <c r="L51" s="34">
        <v>0</v>
      </c>
      <c r="M51" s="34">
        <v>5</v>
      </c>
      <c r="N51" s="34">
        <v>3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6</v>
      </c>
      <c r="V51" s="34">
        <v>0</v>
      </c>
      <c r="W51" s="34">
        <v>0</v>
      </c>
      <c r="X51" s="34">
        <v>0</v>
      </c>
      <c r="Y51" s="34">
        <v>11</v>
      </c>
      <c r="Z51" s="34">
        <v>1</v>
      </c>
      <c r="AA51" s="34">
        <v>8</v>
      </c>
      <c r="AB51" s="34">
        <v>0</v>
      </c>
      <c r="AC51" s="34">
        <v>0</v>
      </c>
      <c r="AD51" s="34">
        <v>0</v>
      </c>
      <c r="AE51" s="34">
        <v>8</v>
      </c>
      <c r="AF51" s="34">
        <v>2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38</v>
      </c>
      <c r="D52" s="34">
        <v>0</v>
      </c>
      <c r="E52" s="34">
        <v>0</v>
      </c>
      <c r="F52" s="34">
        <v>0</v>
      </c>
      <c r="G52" s="34">
        <v>43</v>
      </c>
      <c r="H52" s="34">
        <v>47</v>
      </c>
      <c r="I52" s="34">
        <v>8</v>
      </c>
      <c r="J52" s="34">
        <v>0</v>
      </c>
      <c r="K52" s="34">
        <v>0</v>
      </c>
      <c r="L52" s="34">
        <v>0</v>
      </c>
      <c r="M52" s="34">
        <v>8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20</v>
      </c>
      <c r="V52" s="34">
        <v>0</v>
      </c>
      <c r="W52" s="34">
        <v>0</v>
      </c>
      <c r="X52" s="34">
        <v>0</v>
      </c>
      <c r="Y52" s="34">
        <v>25</v>
      </c>
      <c r="Z52" s="34">
        <v>27</v>
      </c>
      <c r="AA52" s="34">
        <v>7</v>
      </c>
      <c r="AB52" s="34">
        <v>0</v>
      </c>
      <c r="AC52" s="34">
        <v>0</v>
      </c>
      <c r="AD52" s="34">
        <v>0</v>
      </c>
      <c r="AE52" s="34">
        <v>5</v>
      </c>
      <c r="AF52" s="34">
        <v>20</v>
      </c>
      <c r="AG52" s="34">
        <v>3</v>
      </c>
      <c r="AH52" s="34">
        <v>0</v>
      </c>
      <c r="AI52" s="34">
        <v>0</v>
      </c>
      <c r="AJ52" s="34">
        <v>0</v>
      </c>
      <c r="AK52" s="34">
        <v>5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106</v>
      </c>
      <c r="D53" s="34">
        <v>9</v>
      </c>
      <c r="E53" s="34">
        <v>24</v>
      </c>
      <c r="F53" s="34">
        <v>0</v>
      </c>
      <c r="G53" s="34">
        <v>111</v>
      </c>
      <c r="H53" s="34">
        <v>225</v>
      </c>
      <c r="I53" s="34">
        <v>15</v>
      </c>
      <c r="J53" s="34">
        <v>2</v>
      </c>
      <c r="K53" s="34">
        <v>4</v>
      </c>
      <c r="L53" s="34">
        <v>0</v>
      </c>
      <c r="M53" s="34">
        <v>21</v>
      </c>
      <c r="N53" s="34">
        <v>0</v>
      </c>
      <c r="O53" s="34">
        <v>1</v>
      </c>
      <c r="P53" s="34">
        <v>0</v>
      </c>
      <c r="Q53" s="34">
        <v>0</v>
      </c>
      <c r="R53" s="34">
        <v>0</v>
      </c>
      <c r="S53" s="34">
        <v>0</v>
      </c>
      <c r="T53" s="34">
        <v>4</v>
      </c>
      <c r="U53" s="34">
        <v>57</v>
      </c>
      <c r="V53" s="34">
        <v>7</v>
      </c>
      <c r="W53" s="34">
        <v>20</v>
      </c>
      <c r="X53" s="34">
        <v>0</v>
      </c>
      <c r="Y53" s="34">
        <v>65</v>
      </c>
      <c r="Z53" s="34">
        <v>152</v>
      </c>
      <c r="AA53" s="34">
        <v>27</v>
      </c>
      <c r="AB53" s="34">
        <v>0</v>
      </c>
      <c r="AC53" s="34">
        <v>0</v>
      </c>
      <c r="AD53" s="34">
        <v>0</v>
      </c>
      <c r="AE53" s="34">
        <v>20</v>
      </c>
      <c r="AF53" s="34">
        <v>54</v>
      </c>
      <c r="AG53" s="34">
        <v>6</v>
      </c>
      <c r="AH53" s="34">
        <v>0</v>
      </c>
      <c r="AI53" s="34">
        <v>0</v>
      </c>
      <c r="AJ53" s="34">
        <v>0</v>
      </c>
      <c r="AK53" s="34">
        <v>5</v>
      </c>
      <c r="AL53" s="34">
        <v>15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3</v>
      </c>
      <c r="D54" s="34">
        <v>0</v>
      </c>
      <c r="E54" s="34">
        <v>0</v>
      </c>
      <c r="F54" s="34">
        <v>0</v>
      </c>
      <c r="G54" s="34">
        <v>7</v>
      </c>
      <c r="H54" s="34">
        <v>10</v>
      </c>
      <c r="I54" s="34">
        <v>2</v>
      </c>
      <c r="J54" s="34">
        <v>0</v>
      </c>
      <c r="K54" s="34">
        <v>0</v>
      </c>
      <c r="L54" s="34">
        <v>0</v>
      </c>
      <c r="M54" s="34">
        <v>2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3</v>
      </c>
      <c r="Z54" s="34">
        <v>5</v>
      </c>
      <c r="AA54" s="34">
        <v>1</v>
      </c>
      <c r="AB54" s="34">
        <v>0</v>
      </c>
      <c r="AC54" s="34">
        <v>0</v>
      </c>
      <c r="AD54" s="34">
        <v>0</v>
      </c>
      <c r="AE54" s="34">
        <v>2</v>
      </c>
      <c r="AF54" s="34">
        <v>5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33</v>
      </c>
      <c r="D55" s="34">
        <v>0</v>
      </c>
      <c r="E55" s="34">
        <v>0</v>
      </c>
      <c r="F55" s="34">
        <v>0</v>
      </c>
      <c r="G55" s="34">
        <v>31</v>
      </c>
      <c r="H55" s="34">
        <v>8</v>
      </c>
      <c r="I55" s="34">
        <v>16</v>
      </c>
      <c r="J55" s="34">
        <v>0</v>
      </c>
      <c r="K55" s="34">
        <v>0</v>
      </c>
      <c r="L55" s="34">
        <v>0</v>
      </c>
      <c r="M55" s="34">
        <v>16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8</v>
      </c>
      <c r="V55" s="34">
        <v>0</v>
      </c>
      <c r="W55" s="34">
        <v>0</v>
      </c>
      <c r="X55" s="34">
        <v>0</v>
      </c>
      <c r="Y55" s="34">
        <v>6</v>
      </c>
      <c r="Z55" s="34">
        <v>8</v>
      </c>
      <c r="AA55" s="34">
        <v>9</v>
      </c>
      <c r="AB55" s="34">
        <v>0</v>
      </c>
      <c r="AC55" s="34">
        <v>0</v>
      </c>
      <c r="AD55" s="34">
        <v>0</v>
      </c>
      <c r="AE55" s="34">
        <v>9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30</v>
      </c>
      <c r="D56" s="34">
        <v>0</v>
      </c>
      <c r="E56" s="34">
        <v>0</v>
      </c>
      <c r="F56" s="34">
        <v>0</v>
      </c>
      <c r="G56" s="34">
        <v>29</v>
      </c>
      <c r="H56" s="34">
        <v>37</v>
      </c>
      <c r="I56" s="34">
        <v>8</v>
      </c>
      <c r="J56" s="34">
        <v>0</v>
      </c>
      <c r="K56" s="34">
        <v>0</v>
      </c>
      <c r="L56" s="34">
        <v>0</v>
      </c>
      <c r="M56" s="34">
        <v>8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12</v>
      </c>
      <c r="V56" s="34">
        <v>0</v>
      </c>
      <c r="W56" s="34">
        <v>0</v>
      </c>
      <c r="X56" s="34">
        <v>0</v>
      </c>
      <c r="Y56" s="34">
        <v>12</v>
      </c>
      <c r="Z56" s="34">
        <v>28</v>
      </c>
      <c r="AA56" s="34">
        <v>10</v>
      </c>
      <c r="AB56" s="34">
        <v>0</v>
      </c>
      <c r="AC56" s="34">
        <v>0</v>
      </c>
      <c r="AD56" s="34">
        <v>0</v>
      </c>
      <c r="AE56" s="34">
        <v>9</v>
      </c>
      <c r="AF56" s="34">
        <v>8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1</v>
      </c>
    </row>
    <row r="57" spans="2:50" ht="20.100000000000001" customHeight="1" thickBot="1" x14ac:dyDescent="0.25">
      <c r="B57" s="4" t="s">
        <v>172</v>
      </c>
      <c r="C57" s="34">
        <v>407</v>
      </c>
      <c r="D57" s="34">
        <v>0</v>
      </c>
      <c r="E57" s="34">
        <v>0</v>
      </c>
      <c r="F57" s="34">
        <v>0</v>
      </c>
      <c r="G57" s="34">
        <v>361</v>
      </c>
      <c r="H57" s="34">
        <v>258</v>
      </c>
      <c r="I57" s="34">
        <v>107</v>
      </c>
      <c r="J57" s="34">
        <v>0</v>
      </c>
      <c r="K57" s="34">
        <v>0</v>
      </c>
      <c r="L57" s="34">
        <v>0</v>
      </c>
      <c r="M57" s="34">
        <v>108</v>
      </c>
      <c r="N57" s="34">
        <v>0</v>
      </c>
      <c r="O57" s="34">
        <v>2</v>
      </c>
      <c r="P57" s="34">
        <v>0</v>
      </c>
      <c r="Q57" s="34">
        <v>0</v>
      </c>
      <c r="R57" s="34">
        <v>0</v>
      </c>
      <c r="S57" s="34">
        <v>0</v>
      </c>
      <c r="T57" s="34">
        <v>2</v>
      </c>
      <c r="U57" s="34">
        <v>169</v>
      </c>
      <c r="V57" s="34">
        <v>0</v>
      </c>
      <c r="W57" s="34">
        <v>0</v>
      </c>
      <c r="X57" s="34">
        <v>0</v>
      </c>
      <c r="Y57" s="34">
        <v>171</v>
      </c>
      <c r="Z57" s="34">
        <v>195</v>
      </c>
      <c r="AA57" s="34">
        <v>114</v>
      </c>
      <c r="AB57" s="34">
        <v>0</v>
      </c>
      <c r="AC57" s="34">
        <v>0</v>
      </c>
      <c r="AD57" s="34">
        <v>0</v>
      </c>
      <c r="AE57" s="34">
        <v>66</v>
      </c>
      <c r="AF57" s="34">
        <v>61</v>
      </c>
      <c r="AG57" s="34">
        <v>15</v>
      </c>
      <c r="AH57" s="34">
        <v>0</v>
      </c>
      <c r="AI57" s="34">
        <v>0</v>
      </c>
      <c r="AJ57" s="34">
        <v>0</v>
      </c>
      <c r="AK57" s="34">
        <v>16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70</v>
      </c>
      <c r="D58" s="34">
        <v>4</v>
      </c>
      <c r="E58" s="34">
        <v>0</v>
      </c>
      <c r="F58" s="34">
        <v>0</v>
      </c>
      <c r="G58" s="34">
        <v>98</v>
      </c>
      <c r="H58" s="34">
        <v>96</v>
      </c>
      <c r="I58" s="34">
        <v>12</v>
      </c>
      <c r="J58" s="34">
        <v>4</v>
      </c>
      <c r="K58" s="34">
        <v>0</v>
      </c>
      <c r="L58" s="34">
        <v>0</v>
      </c>
      <c r="M58" s="34">
        <v>16</v>
      </c>
      <c r="N58" s="34">
        <v>0</v>
      </c>
      <c r="O58" s="34">
        <v>1</v>
      </c>
      <c r="P58" s="34">
        <v>0</v>
      </c>
      <c r="Q58" s="34">
        <v>0</v>
      </c>
      <c r="R58" s="34">
        <v>0</v>
      </c>
      <c r="S58" s="34">
        <v>1</v>
      </c>
      <c r="T58" s="34">
        <v>0</v>
      </c>
      <c r="U58" s="34">
        <v>45</v>
      </c>
      <c r="V58" s="34">
        <v>0</v>
      </c>
      <c r="W58" s="34">
        <v>0</v>
      </c>
      <c r="X58" s="34">
        <v>0</v>
      </c>
      <c r="Y58" s="34">
        <v>68</v>
      </c>
      <c r="Z58" s="34">
        <v>94</v>
      </c>
      <c r="AA58" s="34">
        <v>9</v>
      </c>
      <c r="AB58" s="34">
        <v>0</v>
      </c>
      <c r="AC58" s="34">
        <v>0</v>
      </c>
      <c r="AD58" s="34">
        <v>0</v>
      </c>
      <c r="AE58" s="34">
        <v>9</v>
      </c>
      <c r="AF58" s="34">
        <v>0</v>
      </c>
      <c r="AG58" s="34">
        <v>3</v>
      </c>
      <c r="AH58" s="34">
        <v>0</v>
      </c>
      <c r="AI58" s="34">
        <v>0</v>
      </c>
      <c r="AJ58" s="34">
        <v>0</v>
      </c>
      <c r="AK58" s="34">
        <v>4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34</v>
      </c>
      <c r="D59" s="34">
        <v>1</v>
      </c>
      <c r="E59" s="34">
        <v>1</v>
      </c>
      <c r="F59" s="34">
        <v>0</v>
      </c>
      <c r="G59" s="34">
        <v>34</v>
      </c>
      <c r="H59" s="34">
        <v>52</v>
      </c>
      <c r="I59" s="34">
        <v>10</v>
      </c>
      <c r="J59" s="34">
        <v>1</v>
      </c>
      <c r="K59" s="34">
        <v>0</v>
      </c>
      <c r="L59" s="34">
        <v>0</v>
      </c>
      <c r="M59" s="34">
        <v>11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14</v>
      </c>
      <c r="V59" s="34">
        <v>0</v>
      </c>
      <c r="W59" s="34">
        <v>1</v>
      </c>
      <c r="X59" s="34">
        <v>0</v>
      </c>
      <c r="Y59" s="34">
        <v>16</v>
      </c>
      <c r="Z59" s="34">
        <v>21</v>
      </c>
      <c r="AA59" s="34">
        <v>9</v>
      </c>
      <c r="AB59" s="34">
        <v>0</v>
      </c>
      <c r="AC59" s="34">
        <v>0</v>
      </c>
      <c r="AD59" s="34">
        <v>0</v>
      </c>
      <c r="AE59" s="34">
        <v>6</v>
      </c>
      <c r="AF59" s="34">
        <v>31</v>
      </c>
      <c r="AG59" s="34">
        <v>1</v>
      </c>
      <c r="AH59" s="34">
        <v>0</v>
      </c>
      <c r="AI59" s="34">
        <v>0</v>
      </c>
      <c r="AJ59" s="34">
        <v>0</v>
      </c>
      <c r="AK59" s="34">
        <v>1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236</v>
      </c>
      <c r="D60" s="34">
        <v>0</v>
      </c>
      <c r="E60" s="34">
        <v>0</v>
      </c>
      <c r="F60" s="34">
        <v>0</v>
      </c>
      <c r="G60" s="34">
        <v>345</v>
      </c>
      <c r="H60" s="34">
        <v>468</v>
      </c>
      <c r="I60" s="34">
        <v>77</v>
      </c>
      <c r="J60" s="34">
        <v>0</v>
      </c>
      <c r="K60" s="34">
        <v>0</v>
      </c>
      <c r="L60" s="34">
        <v>0</v>
      </c>
      <c r="M60" s="34">
        <v>77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1</v>
      </c>
      <c r="T60" s="34">
        <v>7</v>
      </c>
      <c r="U60" s="34">
        <v>95</v>
      </c>
      <c r="V60" s="34">
        <v>0</v>
      </c>
      <c r="W60" s="34">
        <v>0</v>
      </c>
      <c r="X60" s="34">
        <v>0</v>
      </c>
      <c r="Y60" s="34">
        <v>226</v>
      </c>
      <c r="Z60" s="34">
        <v>336</v>
      </c>
      <c r="AA60" s="34">
        <v>56</v>
      </c>
      <c r="AB60" s="34">
        <v>0</v>
      </c>
      <c r="AC60" s="34">
        <v>0</v>
      </c>
      <c r="AD60" s="34">
        <v>0</v>
      </c>
      <c r="AE60" s="34">
        <v>33</v>
      </c>
      <c r="AF60" s="34">
        <v>122</v>
      </c>
      <c r="AG60" s="34">
        <v>8</v>
      </c>
      <c r="AH60" s="34">
        <v>0</v>
      </c>
      <c r="AI60" s="34">
        <v>0</v>
      </c>
      <c r="AJ60" s="34">
        <v>0</v>
      </c>
      <c r="AK60" s="34">
        <v>8</v>
      </c>
      <c r="AL60" s="34">
        <v>3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94</v>
      </c>
      <c r="D61" s="34">
        <v>0</v>
      </c>
      <c r="E61" s="34">
        <v>0</v>
      </c>
      <c r="F61" s="34">
        <v>0</v>
      </c>
      <c r="G61" s="34">
        <v>142</v>
      </c>
      <c r="H61" s="34">
        <v>37</v>
      </c>
      <c r="I61" s="34">
        <v>34</v>
      </c>
      <c r="J61" s="34">
        <v>0</v>
      </c>
      <c r="K61" s="34">
        <v>0</v>
      </c>
      <c r="L61" s="34">
        <v>0</v>
      </c>
      <c r="M61" s="34">
        <v>34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49</v>
      </c>
      <c r="V61" s="34">
        <v>0</v>
      </c>
      <c r="W61" s="34">
        <v>0</v>
      </c>
      <c r="X61" s="34">
        <v>0</v>
      </c>
      <c r="Y61" s="34">
        <v>97</v>
      </c>
      <c r="Z61" s="34">
        <v>14</v>
      </c>
      <c r="AA61" s="34">
        <v>8</v>
      </c>
      <c r="AB61" s="34">
        <v>0</v>
      </c>
      <c r="AC61" s="34">
        <v>0</v>
      </c>
      <c r="AD61" s="34">
        <v>0</v>
      </c>
      <c r="AE61" s="34">
        <v>8</v>
      </c>
      <c r="AF61" s="34">
        <v>19</v>
      </c>
      <c r="AG61" s="34">
        <v>3</v>
      </c>
      <c r="AH61" s="34">
        <v>0</v>
      </c>
      <c r="AI61" s="34">
        <v>0</v>
      </c>
      <c r="AJ61" s="34">
        <v>0</v>
      </c>
      <c r="AK61" s="34">
        <v>3</v>
      </c>
      <c r="AL61" s="34">
        <v>4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191</v>
      </c>
      <c r="D62" s="34">
        <v>15</v>
      </c>
      <c r="E62" s="34">
        <v>5</v>
      </c>
      <c r="F62" s="34">
        <v>1</v>
      </c>
      <c r="G62" s="34">
        <v>210</v>
      </c>
      <c r="H62" s="34">
        <v>155</v>
      </c>
      <c r="I62" s="34">
        <v>3</v>
      </c>
      <c r="J62" s="34">
        <v>0</v>
      </c>
      <c r="K62" s="34">
        <v>0</v>
      </c>
      <c r="L62" s="34">
        <v>0</v>
      </c>
      <c r="M62" s="34">
        <v>2</v>
      </c>
      <c r="N62" s="34">
        <v>1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169</v>
      </c>
      <c r="V62" s="34">
        <v>15</v>
      </c>
      <c r="W62" s="34">
        <v>5</v>
      </c>
      <c r="X62" s="34">
        <v>1</v>
      </c>
      <c r="Y62" s="34">
        <v>175</v>
      </c>
      <c r="Z62" s="34">
        <v>121</v>
      </c>
      <c r="AA62" s="34">
        <v>18</v>
      </c>
      <c r="AB62" s="34">
        <v>0</v>
      </c>
      <c r="AC62" s="34">
        <v>0</v>
      </c>
      <c r="AD62" s="34">
        <v>0</v>
      </c>
      <c r="AE62" s="34">
        <v>32</v>
      </c>
      <c r="AF62" s="34">
        <v>32</v>
      </c>
      <c r="AG62" s="34">
        <v>1</v>
      </c>
      <c r="AH62" s="34">
        <v>0</v>
      </c>
      <c r="AI62" s="34">
        <v>0</v>
      </c>
      <c r="AJ62" s="34">
        <v>0</v>
      </c>
      <c r="AK62" s="34">
        <v>1</v>
      </c>
      <c r="AL62" s="34">
        <v>1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</row>
    <row r="63" spans="2:50" ht="20.100000000000001" customHeight="1" thickBot="1" x14ac:dyDescent="0.25">
      <c r="B63" s="4" t="s">
        <v>277</v>
      </c>
      <c r="C63" s="34">
        <v>26</v>
      </c>
      <c r="D63" s="34">
        <v>0</v>
      </c>
      <c r="E63" s="34">
        <v>0</v>
      </c>
      <c r="F63" s="34">
        <v>0</v>
      </c>
      <c r="G63" s="34">
        <v>23</v>
      </c>
      <c r="H63" s="34">
        <v>54</v>
      </c>
      <c r="I63" s="34">
        <v>14</v>
      </c>
      <c r="J63" s="34">
        <v>0</v>
      </c>
      <c r="K63" s="34">
        <v>0</v>
      </c>
      <c r="L63" s="34">
        <v>0</v>
      </c>
      <c r="M63" s="34">
        <v>14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11</v>
      </c>
      <c r="V63" s="34">
        <v>0</v>
      </c>
      <c r="W63" s="34">
        <v>0</v>
      </c>
      <c r="X63" s="34">
        <v>0</v>
      </c>
      <c r="Y63" s="34">
        <v>6</v>
      </c>
      <c r="Z63" s="34">
        <v>41</v>
      </c>
      <c r="AA63" s="34">
        <v>1</v>
      </c>
      <c r="AB63" s="34">
        <v>0</v>
      </c>
      <c r="AC63" s="34">
        <v>0</v>
      </c>
      <c r="AD63" s="34">
        <v>0</v>
      </c>
      <c r="AE63" s="34">
        <v>3</v>
      </c>
      <c r="AF63" s="34">
        <v>13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20</v>
      </c>
      <c r="D64" s="34">
        <v>0</v>
      </c>
      <c r="E64" s="34">
        <v>0</v>
      </c>
      <c r="F64" s="34">
        <v>0</v>
      </c>
      <c r="G64" s="34">
        <v>20</v>
      </c>
      <c r="H64" s="34">
        <v>34</v>
      </c>
      <c r="I64" s="34">
        <v>8</v>
      </c>
      <c r="J64" s="34">
        <v>0</v>
      </c>
      <c r="K64" s="34">
        <v>0</v>
      </c>
      <c r="L64" s="34">
        <v>0</v>
      </c>
      <c r="M64" s="34">
        <v>8</v>
      </c>
      <c r="N64" s="34">
        <v>1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11</v>
      </c>
      <c r="V64" s="34">
        <v>0</v>
      </c>
      <c r="W64" s="34">
        <v>0</v>
      </c>
      <c r="X64" s="34">
        <v>0</v>
      </c>
      <c r="Y64" s="34">
        <v>12</v>
      </c>
      <c r="Z64" s="34">
        <v>24</v>
      </c>
      <c r="AA64" s="34">
        <v>1</v>
      </c>
      <c r="AB64" s="34">
        <v>0</v>
      </c>
      <c r="AC64" s="34">
        <v>0</v>
      </c>
      <c r="AD64" s="34">
        <v>0</v>
      </c>
      <c r="AE64" s="34">
        <v>0</v>
      </c>
      <c r="AF64" s="34">
        <v>9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57</v>
      </c>
      <c r="D65" s="34">
        <v>0</v>
      </c>
      <c r="E65" s="34">
        <v>0</v>
      </c>
      <c r="F65" s="34">
        <v>0</v>
      </c>
      <c r="G65" s="34">
        <v>50</v>
      </c>
      <c r="H65" s="34">
        <v>39</v>
      </c>
      <c r="I65" s="34">
        <v>20</v>
      </c>
      <c r="J65" s="34">
        <v>0</v>
      </c>
      <c r="K65" s="34">
        <v>0</v>
      </c>
      <c r="L65" s="34">
        <v>0</v>
      </c>
      <c r="M65" s="34">
        <v>20</v>
      </c>
      <c r="N65" s="34">
        <v>1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27</v>
      </c>
      <c r="V65" s="34">
        <v>0</v>
      </c>
      <c r="W65" s="34">
        <v>0</v>
      </c>
      <c r="X65" s="34">
        <v>0</v>
      </c>
      <c r="Y65" s="34">
        <v>25</v>
      </c>
      <c r="Z65" s="34">
        <v>31</v>
      </c>
      <c r="AA65" s="34">
        <v>8</v>
      </c>
      <c r="AB65" s="34">
        <v>0</v>
      </c>
      <c r="AC65" s="34">
        <v>0</v>
      </c>
      <c r="AD65" s="34">
        <v>0</v>
      </c>
      <c r="AE65" s="34">
        <v>3</v>
      </c>
      <c r="AF65" s="34">
        <v>5</v>
      </c>
      <c r="AG65" s="34">
        <v>2</v>
      </c>
      <c r="AH65" s="34">
        <v>0</v>
      </c>
      <c r="AI65" s="34">
        <v>0</v>
      </c>
      <c r="AJ65" s="34">
        <v>0</v>
      </c>
      <c r="AK65" s="34">
        <v>2</v>
      </c>
      <c r="AL65" s="34">
        <v>2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27</v>
      </c>
      <c r="D66" s="34">
        <v>0</v>
      </c>
      <c r="E66" s="34">
        <v>0</v>
      </c>
      <c r="F66" s="34">
        <v>0</v>
      </c>
      <c r="G66" s="34">
        <v>24</v>
      </c>
      <c r="H66" s="34">
        <v>14</v>
      </c>
      <c r="I66" s="34">
        <v>7</v>
      </c>
      <c r="J66" s="34">
        <v>0</v>
      </c>
      <c r="K66" s="34">
        <v>0</v>
      </c>
      <c r="L66" s="34">
        <v>0</v>
      </c>
      <c r="M66" s="34">
        <v>8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17</v>
      </c>
      <c r="V66" s="34">
        <v>0</v>
      </c>
      <c r="W66" s="34">
        <v>0</v>
      </c>
      <c r="X66" s="34">
        <v>0</v>
      </c>
      <c r="Y66" s="34">
        <v>12</v>
      </c>
      <c r="Z66" s="34">
        <v>12</v>
      </c>
      <c r="AA66" s="34">
        <v>1</v>
      </c>
      <c r="AB66" s="34">
        <v>0</v>
      </c>
      <c r="AC66" s="34">
        <v>0</v>
      </c>
      <c r="AD66" s="34">
        <v>0</v>
      </c>
      <c r="AE66" s="34">
        <v>2</v>
      </c>
      <c r="AF66" s="34">
        <v>2</v>
      </c>
      <c r="AG66" s="34">
        <v>2</v>
      </c>
      <c r="AH66" s="34">
        <v>0</v>
      </c>
      <c r="AI66" s="34">
        <v>0</v>
      </c>
      <c r="AJ66" s="34">
        <v>0</v>
      </c>
      <c r="AK66" s="34">
        <v>2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42</v>
      </c>
      <c r="D67" s="34">
        <v>11</v>
      </c>
      <c r="E67" s="34">
        <v>0</v>
      </c>
      <c r="F67" s="34">
        <v>0</v>
      </c>
      <c r="G67" s="34">
        <v>49</v>
      </c>
      <c r="H67" s="34">
        <v>130</v>
      </c>
      <c r="I67" s="34">
        <v>10</v>
      </c>
      <c r="J67" s="34">
        <v>0</v>
      </c>
      <c r="K67" s="34">
        <v>0</v>
      </c>
      <c r="L67" s="34">
        <v>0</v>
      </c>
      <c r="M67" s="34">
        <v>10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31</v>
      </c>
      <c r="V67" s="34">
        <v>11</v>
      </c>
      <c r="W67" s="34">
        <v>0</v>
      </c>
      <c r="X67" s="34">
        <v>0</v>
      </c>
      <c r="Y67" s="34">
        <v>28</v>
      </c>
      <c r="Z67" s="34">
        <v>113</v>
      </c>
      <c r="AA67" s="34">
        <v>0</v>
      </c>
      <c r="AB67" s="34">
        <v>0</v>
      </c>
      <c r="AC67" s="34">
        <v>0</v>
      </c>
      <c r="AD67" s="34">
        <v>0</v>
      </c>
      <c r="AE67" s="34">
        <v>10</v>
      </c>
      <c r="AF67" s="34">
        <v>17</v>
      </c>
      <c r="AG67" s="34">
        <v>1</v>
      </c>
      <c r="AH67" s="34">
        <v>0</v>
      </c>
      <c r="AI67" s="34">
        <v>0</v>
      </c>
      <c r="AJ67" s="34">
        <v>0</v>
      </c>
      <c r="AK67" s="34">
        <v>1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40</v>
      </c>
      <c r="D68" s="34">
        <v>0</v>
      </c>
      <c r="E68" s="34">
        <v>0</v>
      </c>
      <c r="F68" s="34">
        <v>0</v>
      </c>
      <c r="G68" s="34">
        <v>44</v>
      </c>
      <c r="H68" s="34">
        <v>57</v>
      </c>
      <c r="I68" s="34">
        <v>21</v>
      </c>
      <c r="J68" s="34">
        <v>0</v>
      </c>
      <c r="K68" s="34">
        <v>0</v>
      </c>
      <c r="L68" s="34">
        <v>0</v>
      </c>
      <c r="M68" s="34">
        <v>21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15</v>
      </c>
      <c r="V68" s="34">
        <v>0</v>
      </c>
      <c r="W68" s="34">
        <v>0</v>
      </c>
      <c r="X68" s="34">
        <v>0</v>
      </c>
      <c r="Y68" s="34">
        <v>19</v>
      </c>
      <c r="Z68" s="34">
        <v>57</v>
      </c>
      <c r="AA68" s="34">
        <v>2</v>
      </c>
      <c r="AB68" s="34">
        <v>0</v>
      </c>
      <c r="AC68" s="34">
        <v>0</v>
      </c>
      <c r="AD68" s="34">
        <v>0</v>
      </c>
      <c r="AE68" s="34">
        <v>2</v>
      </c>
      <c r="AF68" s="34">
        <v>0</v>
      </c>
      <c r="AG68" s="34">
        <v>2</v>
      </c>
      <c r="AH68" s="34">
        <v>0</v>
      </c>
      <c r="AI68" s="34">
        <v>0</v>
      </c>
      <c r="AJ68" s="34">
        <v>0</v>
      </c>
      <c r="AK68" s="34">
        <v>2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21</v>
      </c>
      <c r="D69" s="34">
        <v>0</v>
      </c>
      <c r="E69" s="34">
        <v>0</v>
      </c>
      <c r="F69" s="34">
        <v>0</v>
      </c>
      <c r="G69" s="34">
        <v>22</v>
      </c>
      <c r="H69" s="34">
        <v>25</v>
      </c>
      <c r="I69" s="34">
        <v>13</v>
      </c>
      <c r="J69" s="34">
        <v>0</v>
      </c>
      <c r="K69" s="34">
        <v>0</v>
      </c>
      <c r="L69" s="34">
        <v>0</v>
      </c>
      <c r="M69" s="34">
        <v>13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4</v>
      </c>
      <c r="V69" s="34">
        <v>0</v>
      </c>
      <c r="W69" s="34">
        <v>0</v>
      </c>
      <c r="X69" s="34">
        <v>0</v>
      </c>
      <c r="Y69" s="34">
        <v>4</v>
      </c>
      <c r="Z69" s="34">
        <v>13</v>
      </c>
      <c r="AA69" s="34">
        <v>2</v>
      </c>
      <c r="AB69" s="34">
        <v>0</v>
      </c>
      <c r="AC69" s="34">
        <v>0</v>
      </c>
      <c r="AD69" s="34">
        <v>0</v>
      </c>
      <c r="AE69" s="34">
        <v>3</v>
      </c>
      <c r="AF69" s="34">
        <v>12</v>
      </c>
      <c r="AG69" s="34">
        <v>2</v>
      </c>
      <c r="AH69" s="34">
        <v>0</v>
      </c>
      <c r="AI69" s="34">
        <v>0</v>
      </c>
      <c r="AJ69" s="34">
        <v>0</v>
      </c>
      <c r="AK69" s="34">
        <v>2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106</v>
      </c>
      <c r="D70" s="34">
        <v>0</v>
      </c>
      <c r="E70" s="34">
        <v>0</v>
      </c>
      <c r="F70" s="34">
        <v>0</v>
      </c>
      <c r="G70" s="34">
        <v>70</v>
      </c>
      <c r="H70" s="34">
        <v>78</v>
      </c>
      <c r="I70" s="34">
        <v>12</v>
      </c>
      <c r="J70" s="34">
        <v>0</v>
      </c>
      <c r="K70" s="34">
        <v>0</v>
      </c>
      <c r="L70" s="34">
        <v>0</v>
      </c>
      <c r="M70" s="34">
        <v>12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75</v>
      </c>
      <c r="V70" s="34">
        <v>0</v>
      </c>
      <c r="W70" s="34">
        <v>0</v>
      </c>
      <c r="X70" s="34">
        <v>0</v>
      </c>
      <c r="Y70" s="34">
        <v>48</v>
      </c>
      <c r="Z70" s="34">
        <v>48</v>
      </c>
      <c r="AA70" s="34">
        <v>6</v>
      </c>
      <c r="AB70" s="34">
        <v>0</v>
      </c>
      <c r="AC70" s="34">
        <v>0</v>
      </c>
      <c r="AD70" s="34">
        <v>0</v>
      </c>
      <c r="AE70" s="34">
        <v>1</v>
      </c>
      <c r="AF70" s="34">
        <v>9</v>
      </c>
      <c r="AG70" s="34">
        <v>13</v>
      </c>
      <c r="AH70" s="34">
        <v>0</v>
      </c>
      <c r="AI70" s="34">
        <v>0</v>
      </c>
      <c r="AJ70" s="34">
        <v>0</v>
      </c>
      <c r="AK70" s="34">
        <v>9</v>
      </c>
      <c r="AL70" s="34">
        <v>21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81</v>
      </c>
      <c r="D71" s="34">
        <v>9</v>
      </c>
      <c r="E71" s="34">
        <v>6</v>
      </c>
      <c r="F71" s="34">
        <v>2</v>
      </c>
      <c r="G71" s="34">
        <v>106</v>
      </c>
      <c r="H71" s="34">
        <v>51</v>
      </c>
      <c r="I71" s="34">
        <v>25</v>
      </c>
      <c r="J71" s="34">
        <v>6</v>
      </c>
      <c r="K71" s="34">
        <v>0</v>
      </c>
      <c r="L71" s="34">
        <v>0</v>
      </c>
      <c r="M71" s="34">
        <v>31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31</v>
      </c>
      <c r="V71" s="34">
        <v>3</v>
      </c>
      <c r="W71" s="34">
        <v>6</v>
      </c>
      <c r="X71" s="34">
        <v>2</v>
      </c>
      <c r="Y71" s="34">
        <v>61</v>
      </c>
      <c r="Z71" s="34">
        <v>22</v>
      </c>
      <c r="AA71" s="34">
        <v>22</v>
      </c>
      <c r="AB71" s="34">
        <v>0</v>
      </c>
      <c r="AC71" s="34">
        <v>0</v>
      </c>
      <c r="AD71" s="34">
        <v>0</v>
      </c>
      <c r="AE71" s="34">
        <v>11</v>
      </c>
      <c r="AF71" s="34">
        <v>26</v>
      </c>
      <c r="AG71" s="34">
        <v>3</v>
      </c>
      <c r="AH71" s="34">
        <v>0</v>
      </c>
      <c r="AI71" s="34">
        <v>0</v>
      </c>
      <c r="AJ71" s="34">
        <v>0</v>
      </c>
      <c r="AK71" s="34">
        <v>3</v>
      </c>
      <c r="AL71" s="34">
        <v>3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45</v>
      </c>
      <c r="D72" s="34">
        <v>3</v>
      </c>
      <c r="E72" s="34">
        <v>0</v>
      </c>
      <c r="F72" s="34">
        <v>0</v>
      </c>
      <c r="G72" s="34">
        <v>63</v>
      </c>
      <c r="H72" s="34">
        <v>77</v>
      </c>
      <c r="I72" s="34">
        <v>15</v>
      </c>
      <c r="J72" s="34">
        <v>3</v>
      </c>
      <c r="K72" s="34">
        <v>0</v>
      </c>
      <c r="L72" s="34">
        <v>0</v>
      </c>
      <c r="M72" s="34">
        <v>16</v>
      </c>
      <c r="N72" s="34">
        <v>3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16</v>
      </c>
      <c r="V72" s="34">
        <v>0</v>
      </c>
      <c r="W72" s="34">
        <v>0</v>
      </c>
      <c r="X72" s="34">
        <v>0</v>
      </c>
      <c r="Y72" s="34">
        <v>30</v>
      </c>
      <c r="Z72" s="34">
        <v>56</v>
      </c>
      <c r="AA72" s="34">
        <v>7</v>
      </c>
      <c r="AB72" s="34">
        <v>0</v>
      </c>
      <c r="AC72" s="34">
        <v>0</v>
      </c>
      <c r="AD72" s="34">
        <v>0</v>
      </c>
      <c r="AE72" s="34">
        <v>11</v>
      </c>
      <c r="AF72" s="34">
        <v>14</v>
      </c>
      <c r="AG72" s="34">
        <v>6</v>
      </c>
      <c r="AH72" s="34">
        <v>0</v>
      </c>
      <c r="AI72" s="34">
        <v>0</v>
      </c>
      <c r="AJ72" s="34">
        <v>0</v>
      </c>
      <c r="AK72" s="34">
        <v>6</v>
      </c>
      <c r="AL72" s="34">
        <v>3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1</v>
      </c>
      <c r="AT72" s="34">
        <v>0</v>
      </c>
      <c r="AU72" s="34">
        <v>0</v>
      </c>
      <c r="AV72" s="34">
        <v>0</v>
      </c>
      <c r="AW72" s="34">
        <v>0</v>
      </c>
      <c r="AX72" s="34">
        <v>1</v>
      </c>
    </row>
    <row r="73" spans="2:50" ht="20.100000000000001" customHeight="1" thickBot="1" x14ac:dyDescent="0.25">
      <c r="B73" s="4" t="s">
        <v>638</v>
      </c>
      <c r="C73" s="34">
        <v>95</v>
      </c>
      <c r="D73" s="34">
        <v>6</v>
      </c>
      <c r="E73" s="34">
        <v>4</v>
      </c>
      <c r="F73" s="34">
        <v>0</v>
      </c>
      <c r="G73" s="34">
        <v>91</v>
      </c>
      <c r="H73" s="34">
        <v>82</v>
      </c>
      <c r="I73" s="34">
        <v>28</v>
      </c>
      <c r="J73" s="34">
        <v>6</v>
      </c>
      <c r="K73" s="34">
        <v>4</v>
      </c>
      <c r="L73" s="34">
        <v>0</v>
      </c>
      <c r="M73" s="34">
        <v>38</v>
      </c>
      <c r="N73" s="34">
        <v>5</v>
      </c>
      <c r="O73" s="34">
        <v>2</v>
      </c>
      <c r="P73" s="34">
        <v>0</v>
      </c>
      <c r="Q73" s="34">
        <v>0</v>
      </c>
      <c r="R73" s="34">
        <v>0</v>
      </c>
      <c r="S73" s="34">
        <v>0</v>
      </c>
      <c r="T73" s="34">
        <v>2</v>
      </c>
      <c r="U73" s="34">
        <v>55</v>
      </c>
      <c r="V73" s="34">
        <v>0</v>
      </c>
      <c r="W73" s="34">
        <v>0</v>
      </c>
      <c r="X73" s="34">
        <v>0</v>
      </c>
      <c r="Y73" s="34">
        <v>47</v>
      </c>
      <c r="Z73" s="34">
        <v>48</v>
      </c>
      <c r="AA73" s="34">
        <v>3</v>
      </c>
      <c r="AB73" s="34">
        <v>0</v>
      </c>
      <c r="AC73" s="34">
        <v>0</v>
      </c>
      <c r="AD73" s="34">
        <v>0</v>
      </c>
      <c r="AE73" s="34">
        <v>3</v>
      </c>
      <c r="AF73" s="34">
        <v>21</v>
      </c>
      <c r="AG73" s="34">
        <v>6</v>
      </c>
      <c r="AH73" s="34">
        <v>0</v>
      </c>
      <c r="AI73" s="34">
        <v>0</v>
      </c>
      <c r="AJ73" s="34">
        <v>0</v>
      </c>
      <c r="AK73" s="34">
        <v>3</v>
      </c>
      <c r="AL73" s="34">
        <v>5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1</v>
      </c>
      <c r="AT73" s="34">
        <v>0</v>
      </c>
      <c r="AU73" s="34">
        <v>0</v>
      </c>
      <c r="AV73" s="34">
        <v>0</v>
      </c>
      <c r="AW73" s="34">
        <v>0</v>
      </c>
      <c r="AX73" s="34">
        <v>1</v>
      </c>
    </row>
    <row r="74" spans="2:50" ht="20.100000000000001" customHeight="1" thickBot="1" x14ac:dyDescent="0.25">
      <c r="B74" s="4" t="s">
        <v>174</v>
      </c>
      <c r="C74" s="34">
        <v>1242</v>
      </c>
      <c r="D74" s="34">
        <v>176</v>
      </c>
      <c r="E74" s="34">
        <v>314</v>
      </c>
      <c r="F74" s="34">
        <v>2</v>
      </c>
      <c r="G74" s="34">
        <v>1922</v>
      </c>
      <c r="H74" s="34">
        <v>631</v>
      </c>
      <c r="I74" s="34">
        <v>178</v>
      </c>
      <c r="J74" s="34">
        <v>130</v>
      </c>
      <c r="K74" s="34">
        <v>0</v>
      </c>
      <c r="L74" s="34">
        <v>1</v>
      </c>
      <c r="M74" s="34">
        <v>310</v>
      </c>
      <c r="N74" s="34">
        <v>1</v>
      </c>
      <c r="O74" s="34">
        <v>0</v>
      </c>
      <c r="P74" s="34">
        <v>0</v>
      </c>
      <c r="Q74" s="34">
        <v>0</v>
      </c>
      <c r="R74" s="34">
        <v>0</v>
      </c>
      <c r="S74" s="34">
        <v>3</v>
      </c>
      <c r="T74" s="34">
        <v>3</v>
      </c>
      <c r="U74" s="34">
        <v>827</v>
      </c>
      <c r="V74" s="34">
        <v>46</v>
      </c>
      <c r="W74" s="34">
        <v>314</v>
      </c>
      <c r="X74" s="34">
        <v>0</v>
      </c>
      <c r="Y74" s="34">
        <v>1357</v>
      </c>
      <c r="Z74" s="34">
        <v>434</v>
      </c>
      <c r="AA74" s="34">
        <v>212</v>
      </c>
      <c r="AB74" s="34">
        <v>0</v>
      </c>
      <c r="AC74" s="34">
        <v>0</v>
      </c>
      <c r="AD74" s="34">
        <v>1</v>
      </c>
      <c r="AE74" s="34">
        <v>225</v>
      </c>
      <c r="AF74" s="34">
        <v>167</v>
      </c>
      <c r="AG74" s="34">
        <v>24</v>
      </c>
      <c r="AH74" s="34">
        <v>0</v>
      </c>
      <c r="AI74" s="34">
        <v>0</v>
      </c>
      <c r="AJ74" s="34">
        <v>0</v>
      </c>
      <c r="AK74" s="34">
        <v>27</v>
      </c>
      <c r="AL74" s="34">
        <v>25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68</v>
      </c>
      <c r="D75" s="34">
        <v>0</v>
      </c>
      <c r="E75" s="34">
        <v>0</v>
      </c>
      <c r="F75" s="34">
        <v>0</v>
      </c>
      <c r="G75" s="34">
        <v>77</v>
      </c>
      <c r="H75" s="34">
        <v>25</v>
      </c>
      <c r="I75" s="34">
        <v>24</v>
      </c>
      <c r="J75" s="34">
        <v>0</v>
      </c>
      <c r="K75" s="34">
        <v>0</v>
      </c>
      <c r="L75" s="34">
        <v>0</v>
      </c>
      <c r="M75" s="34">
        <v>21</v>
      </c>
      <c r="N75" s="34">
        <v>5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27</v>
      </c>
      <c r="V75" s="34">
        <v>0</v>
      </c>
      <c r="W75" s="34">
        <v>0</v>
      </c>
      <c r="X75" s="34">
        <v>0</v>
      </c>
      <c r="Y75" s="34">
        <v>39</v>
      </c>
      <c r="Z75" s="34">
        <v>11</v>
      </c>
      <c r="AA75" s="34">
        <v>12</v>
      </c>
      <c r="AB75" s="34">
        <v>0</v>
      </c>
      <c r="AC75" s="34">
        <v>0</v>
      </c>
      <c r="AD75" s="34">
        <v>0</v>
      </c>
      <c r="AE75" s="34">
        <v>13</v>
      </c>
      <c r="AF75" s="34">
        <v>7</v>
      </c>
      <c r="AG75" s="34">
        <v>5</v>
      </c>
      <c r="AH75" s="34">
        <v>0</v>
      </c>
      <c r="AI75" s="34">
        <v>0</v>
      </c>
      <c r="AJ75" s="34">
        <v>0</v>
      </c>
      <c r="AK75" s="34">
        <v>4</v>
      </c>
      <c r="AL75" s="34">
        <v>2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269</v>
      </c>
      <c r="D76" s="34">
        <v>0</v>
      </c>
      <c r="E76" s="34">
        <v>0</v>
      </c>
      <c r="F76" s="34">
        <v>1</v>
      </c>
      <c r="G76" s="34">
        <v>274</v>
      </c>
      <c r="H76" s="34">
        <v>301</v>
      </c>
      <c r="I76" s="34">
        <v>72</v>
      </c>
      <c r="J76" s="34">
        <v>0</v>
      </c>
      <c r="K76" s="34">
        <v>0</v>
      </c>
      <c r="L76" s="34">
        <v>0</v>
      </c>
      <c r="M76" s="34">
        <v>73</v>
      </c>
      <c r="N76" s="34">
        <v>1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148</v>
      </c>
      <c r="V76" s="34">
        <v>0</v>
      </c>
      <c r="W76" s="34">
        <v>0</v>
      </c>
      <c r="X76" s="34">
        <v>1</v>
      </c>
      <c r="Y76" s="34">
        <v>153</v>
      </c>
      <c r="Z76" s="34">
        <v>180</v>
      </c>
      <c r="AA76" s="34">
        <v>46</v>
      </c>
      <c r="AB76" s="34">
        <v>0</v>
      </c>
      <c r="AC76" s="34">
        <v>0</v>
      </c>
      <c r="AD76" s="34">
        <v>0</v>
      </c>
      <c r="AE76" s="34">
        <v>39</v>
      </c>
      <c r="AF76" s="34">
        <v>118</v>
      </c>
      <c r="AG76" s="34">
        <v>3</v>
      </c>
      <c r="AH76" s="34">
        <v>0</v>
      </c>
      <c r="AI76" s="34">
        <v>0</v>
      </c>
      <c r="AJ76" s="34">
        <v>0</v>
      </c>
      <c r="AK76" s="34">
        <v>9</v>
      </c>
      <c r="AL76" s="34">
        <v>2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232</v>
      </c>
      <c r="D77" s="34">
        <v>43</v>
      </c>
      <c r="E77" s="34">
        <v>29</v>
      </c>
      <c r="F77" s="34">
        <v>8</v>
      </c>
      <c r="G77" s="34">
        <v>304</v>
      </c>
      <c r="H77" s="34">
        <v>111</v>
      </c>
      <c r="I77" s="34">
        <v>103</v>
      </c>
      <c r="J77" s="34">
        <v>27</v>
      </c>
      <c r="K77" s="34">
        <v>11</v>
      </c>
      <c r="L77" s="34">
        <v>1</v>
      </c>
      <c r="M77" s="34">
        <v>153</v>
      </c>
      <c r="N77" s="34">
        <v>11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81</v>
      </c>
      <c r="V77" s="34">
        <v>16</v>
      </c>
      <c r="W77" s="34">
        <v>18</v>
      </c>
      <c r="X77" s="34">
        <v>5</v>
      </c>
      <c r="Y77" s="34">
        <v>97</v>
      </c>
      <c r="Z77" s="34">
        <v>55</v>
      </c>
      <c r="AA77" s="34">
        <v>36</v>
      </c>
      <c r="AB77" s="34">
        <v>0</v>
      </c>
      <c r="AC77" s="34">
        <v>0</v>
      </c>
      <c r="AD77" s="34">
        <v>2</v>
      </c>
      <c r="AE77" s="34">
        <v>42</v>
      </c>
      <c r="AF77" s="34">
        <v>41</v>
      </c>
      <c r="AG77" s="34">
        <v>12</v>
      </c>
      <c r="AH77" s="34">
        <v>0</v>
      </c>
      <c r="AI77" s="34">
        <v>0</v>
      </c>
      <c r="AJ77" s="34">
        <v>0</v>
      </c>
      <c r="AK77" s="34">
        <v>12</v>
      </c>
      <c r="AL77" s="34">
        <v>4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</row>
    <row r="78" spans="2:50" ht="20.100000000000001" customHeight="1" thickBot="1" x14ac:dyDescent="0.25">
      <c r="B78" s="4" t="s">
        <v>290</v>
      </c>
      <c r="C78" s="34">
        <v>56</v>
      </c>
      <c r="D78" s="34">
        <v>15</v>
      </c>
      <c r="E78" s="34">
        <v>0</v>
      </c>
      <c r="F78" s="34">
        <v>0</v>
      </c>
      <c r="G78" s="34">
        <v>83</v>
      </c>
      <c r="H78" s="34">
        <v>101</v>
      </c>
      <c r="I78" s="34">
        <v>30</v>
      </c>
      <c r="J78" s="34">
        <v>10</v>
      </c>
      <c r="K78" s="34">
        <v>0</v>
      </c>
      <c r="L78" s="34">
        <v>0</v>
      </c>
      <c r="M78" s="34">
        <v>40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26</v>
      </c>
      <c r="V78" s="34">
        <v>0</v>
      </c>
      <c r="W78" s="34">
        <v>0</v>
      </c>
      <c r="X78" s="34">
        <v>0</v>
      </c>
      <c r="Y78" s="34">
        <v>29</v>
      </c>
      <c r="Z78" s="34">
        <v>59</v>
      </c>
      <c r="AA78" s="34">
        <v>0</v>
      </c>
      <c r="AB78" s="34">
        <v>0</v>
      </c>
      <c r="AC78" s="34">
        <v>0</v>
      </c>
      <c r="AD78" s="34">
        <v>0</v>
      </c>
      <c r="AE78" s="34">
        <v>9</v>
      </c>
      <c r="AF78" s="34">
        <v>39</v>
      </c>
      <c r="AG78" s="34">
        <v>0</v>
      </c>
      <c r="AH78" s="34">
        <v>5</v>
      </c>
      <c r="AI78" s="34">
        <v>0</v>
      </c>
      <c r="AJ78" s="34">
        <v>0</v>
      </c>
      <c r="AK78" s="34">
        <v>5</v>
      </c>
      <c r="AL78" s="34">
        <v>2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1</v>
      </c>
    </row>
    <row r="79" spans="2:50" ht="20.100000000000001" customHeight="1" thickBot="1" x14ac:dyDescent="0.25">
      <c r="B79" s="4" t="s">
        <v>291</v>
      </c>
      <c r="C79" s="34">
        <v>124</v>
      </c>
      <c r="D79" s="34">
        <v>0</v>
      </c>
      <c r="E79" s="34">
        <v>0</v>
      </c>
      <c r="F79" s="34">
        <v>0</v>
      </c>
      <c r="G79" s="34">
        <v>105</v>
      </c>
      <c r="H79" s="34">
        <v>134</v>
      </c>
      <c r="I79" s="34">
        <v>45</v>
      </c>
      <c r="J79" s="34">
        <v>0</v>
      </c>
      <c r="K79" s="34">
        <v>0</v>
      </c>
      <c r="L79" s="34">
        <v>0</v>
      </c>
      <c r="M79" s="34">
        <v>45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42</v>
      </c>
      <c r="V79" s="34">
        <v>0</v>
      </c>
      <c r="W79" s="34">
        <v>0</v>
      </c>
      <c r="X79" s="34">
        <v>0</v>
      </c>
      <c r="Y79" s="34">
        <v>25</v>
      </c>
      <c r="Z79" s="34">
        <v>104</v>
      </c>
      <c r="AA79" s="34">
        <v>25</v>
      </c>
      <c r="AB79" s="34">
        <v>0</v>
      </c>
      <c r="AC79" s="34">
        <v>0</v>
      </c>
      <c r="AD79" s="34">
        <v>0</v>
      </c>
      <c r="AE79" s="34">
        <v>25</v>
      </c>
      <c r="AF79" s="34">
        <v>27</v>
      </c>
      <c r="AG79" s="34">
        <v>12</v>
      </c>
      <c r="AH79" s="34">
        <v>0</v>
      </c>
      <c r="AI79" s="34">
        <v>0</v>
      </c>
      <c r="AJ79" s="34">
        <v>0</v>
      </c>
      <c r="AK79" s="34">
        <v>10</v>
      </c>
      <c r="AL79" s="34">
        <v>3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30</v>
      </c>
      <c r="D80" s="34">
        <v>0</v>
      </c>
      <c r="E80" s="34">
        <v>0</v>
      </c>
      <c r="F80" s="34">
        <v>0</v>
      </c>
      <c r="G80" s="34">
        <v>36</v>
      </c>
      <c r="H80" s="34">
        <v>12</v>
      </c>
      <c r="I80" s="34">
        <v>12</v>
      </c>
      <c r="J80" s="34">
        <v>0</v>
      </c>
      <c r="K80" s="34">
        <v>0</v>
      </c>
      <c r="L80" s="34">
        <v>0</v>
      </c>
      <c r="M80" s="34">
        <v>12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6</v>
      </c>
      <c r="V80" s="34">
        <v>0</v>
      </c>
      <c r="W80" s="34">
        <v>0</v>
      </c>
      <c r="X80" s="34">
        <v>0</v>
      </c>
      <c r="Y80" s="34">
        <v>12</v>
      </c>
      <c r="Z80" s="34">
        <v>12</v>
      </c>
      <c r="AA80" s="34">
        <v>9</v>
      </c>
      <c r="AB80" s="34">
        <v>0</v>
      </c>
      <c r="AC80" s="34">
        <v>0</v>
      </c>
      <c r="AD80" s="34">
        <v>0</v>
      </c>
      <c r="AE80" s="34">
        <v>9</v>
      </c>
      <c r="AF80" s="34">
        <v>0</v>
      </c>
      <c r="AG80" s="34">
        <v>3</v>
      </c>
      <c r="AH80" s="34">
        <v>0</v>
      </c>
      <c r="AI80" s="34">
        <v>0</v>
      </c>
      <c r="AJ80" s="34">
        <v>0</v>
      </c>
      <c r="AK80" s="34">
        <v>3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74</v>
      </c>
      <c r="D81" s="34">
        <v>7</v>
      </c>
      <c r="E81" s="34">
        <v>0</v>
      </c>
      <c r="F81" s="34">
        <v>0</v>
      </c>
      <c r="G81" s="34">
        <v>83</v>
      </c>
      <c r="H81" s="34">
        <v>44</v>
      </c>
      <c r="I81" s="34">
        <v>20</v>
      </c>
      <c r="J81" s="34">
        <v>7</v>
      </c>
      <c r="K81" s="34">
        <v>0</v>
      </c>
      <c r="L81" s="34">
        <v>0</v>
      </c>
      <c r="M81" s="34">
        <v>28</v>
      </c>
      <c r="N81" s="34">
        <v>1</v>
      </c>
      <c r="O81" s="34">
        <v>0</v>
      </c>
      <c r="P81" s="34">
        <v>0</v>
      </c>
      <c r="Q81" s="34">
        <v>0</v>
      </c>
      <c r="R81" s="34">
        <v>0</v>
      </c>
      <c r="S81" s="34">
        <v>2</v>
      </c>
      <c r="T81" s="34">
        <v>0</v>
      </c>
      <c r="U81" s="34">
        <v>43</v>
      </c>
      <c r="V81" s="34">
        <v>0</v>
      </c>
      <c r="W81" s="34">
        <v>0</v>
      </c>
      <c r="X81" s="34">
        <v>0</v>
      </c>
      <c r="Y81" s="34">
        <v>35</v>
      </c>
      <c r="Z81" s="34">
        <v>28</v>
      </c>
      <c r="AA81" s="34">
        <v>8</v>
      </c>
      <c r="AB81" s="34">
        <v>0</v>
      </c>
      <c r="AC81" s="34">
        <v>0</v>
      </c>
      <c r="AD81" s="34">
        <v>0</v>
      </c>
      <c r="AE81" s="34">
        <v>13</v>
      </c>
      <c r="AF81" s="34">
        <v>12</v>
      </c>
      <c r="AG81" s="34">
        <v>3</v>
      </c>
      <c r="AH81" s="34">
        <v>0</v>
      </c>
      <c r="AI81" s="34">
        <v>0</v>
      </c>
      <c r="AJ81" s="34">
        <v>0</v>
      </c>
      <c r="AK81" s="34">
        <v>5</v>
      </c>
      <c r="AL81" s="34">
        <v>3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21</v>
      </c>
      <c r="D82" s="34">
        <v>0</v>
      </c>
      <c r="E82" s="34">
        <v>0</v>
      </c>
      <c r="F82" s="34">
        <v>0</v>
      </c>
      <c r="G82" s="34">
        <v>21</v>
      </c>
      <c r="H82" s="34">
        <v>3</v>
      </c>
      <c r="I82" s="34">
        <v>10</v>
      </c>
      <c r="J82" s="34">
        <v>0</v>
      </c>
      <c r="K82" s="34">
        <v>0</v>
      </c>
      <c r="L82" s="34">
        <v>0</v>
      </c>
      <c r="M82" s="34">
        <v>10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9</v>
      </c>
      <c r="V82" s="34">
        <v>0</v>
      </c>
      <c r="W82" s="34">
        <v>0</v>
      </c>
      <c r="X82" s="34">
        <v>0</v>
      </c>
      <c r="Y82" s="34">
        <v>8</v>
      </c>
      <c r="Z82" s="34">
        <v>3</v>
      </c>
      <c r="AA82" s="34">
        <v>2</v>
      </c>
      <c r="AB82" s="34">
        <v>0</v>
      </c>
      <c r="AC82" s="34">
        <v>0</v>
      </c>
      <c r="AD82" s="34">
        <v>0</v>
      </c>
      <c r="AE82" s="34">
        <v>3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240</v>
      </c>
      <c r="D83" s="34">
        <v>36</v>
      </c>
      <c r="E83" s="34">
        <v>15</v>
      </c>
      <c r="F83" s="34">
        <v>11</v>
      </c>
      <c r="G83" s="34">
        <v>305</v>
      </c>
      <c r="H83" s="34">
        <v>341</v>
      </c>
      <c r="I83" s="34">
        <v>83</v>
      </c>
      <c r="J83" s="34">
        <v>21</v>
      </c>
      <c r="K83" s="34">
        <v>0</v>
      </c>
      <c r="L83" s="34">
        <v>0</v>
      </c>
      <c r="M83" s="34">
        <v>104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1</v>
      </c>
      <c r="T83" s="34">
        <v>0</v>
      </c>
      <c r="U83" s="34">
        <v>68</v>
      </c>
      <c r="V83" s="34">
        <v>15</v>
      </c>
      <c r="W83" s="34">
        <v>15</v>
      </c>
      <c r="X83" s="34">
        <v>5</v>
      </c>
      <c r="Y83" s="34">
        <v>124</v>
      </c>
      <c r="Z83" s="34">
        <v>143</v>
      </c>
      <c r="AA83" s="34">
        <v>77</v>
      </c>
      <c r="AB83" s="34">
        <v>0</v>
      </c>
      <c r="AC83" s="34">
        <v>0</v>
      </c>
      <c r="AD83" s="34">
        <v>3</v>
      </c>
      <c r="AE83" s="34">
        <v>72</v>
      </c>
      <c r="AF83" s="34">
        <v>172</v>
      </c>
      <c r="AG83" s="34">
        <v>12</v>
      </c>
      <c r="AH83" s="34">
        <v>0</v>
      </c>
      <c r="AI83" s="34">
        <v>0</v>
      </c>
      <c r="AJ83" s="34">
        <v>3</v>
      </c>
      <c r="AK83" s="34">
        <v>3</v>
      </c>
      <c r="AL83" s="34">
        <v>25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1</v>
      </c>
      <c r="AX83" s="34">
        <v>1</v>
      </c>
    </row>
    <row r="84" spans="2:50" ht="20.100000000000001" customHeight="1" thickBot="1" x14ac:dyDescent="0.25">
      <c r="B84" s="4" t="s">
        <v>296</v>
      </c>
      <c r="C84" s="34">
        <v>15</v>
      </c>
      <c r="D84" s="34">
        <v>0</v>
      </c>
      <c r="E84" s="34">
        <v>0</v>
      </c>
      <c r="F84" s="34">
        <v>0</v>
      </c>
      <c r="G84" s="34">
        <v>20</v>
      </c>
      <c r="H84" s="34">
        <v>24</v>
      </c>
      <c r="I84" s="34">
        <v>5</v>
      </c>
      <c r="J84" s="34">
        <v>0</v>
      </c>
      <c r="K84" s="34">
        <v>0</v>
      </c>
      <c r="L84" s="34">
        <v>0</v>
      </c>
      <c r="M84" s="34">
        <v>6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10</v>
      </c>
      <c r="V84" s="34">
        <v>0</v>
      </c>
      <c r="W84" s="34">
        <v>0</v>
      </c>
      <c r="X84" s="34">
        <v>0</v>
      </c>
      <c r="Y84" s="34">
        <v>12</v>
      </c>
      <c r="Z84" s="34">
        <v>7</v>
      </c>
      <c r="AA84" s="34">
        <v>0</v>
      </c>
      <c r="AB84" s="34">
        <v>0</v>
      </c>
      <c r="AC84" s="34">
        <v>0</v>
      </c>
      <c r="AD84" s="34">
        <v>0</v>
      </c>
      <c r="AE84" s="34">
        <v>2</v>
      </c>
      <c r="AF84" s="34">
        <v>17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21</v>
      </c>
      <c r="D85" s="34">
        <v>0</v>
      </c>
      <c r="E85" s="34">
        <v>0</v>
      </c>
      <c r="F85" s="34">
        <v>0</v>
      </c>
      <c r="G85" s="34">
        <v>28</v>
      </c>
      <c r="H85" s="34">
        <v>30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18</v>
      </c>
      <c r="V85" s="34">
        <v>0</v>
      </c>
      <c r="W85" s="34">
        <v>0</v>
      </c>
      <c r="X85" s="34">
        <v>0</v>
      </c>
      <c r="Y85" s="34">
        <v>26</v>
      </c>
      <c r="Z85" s="34">
        <v>26</v>
      </c>
      <c r="AA85" s="34">
        <v>2</v>
      </c>
      <c r="AB85" s="34">
        <v>0</v>
      </c>
      <c r="AC85" s="34">
        <v>0</v>
      </c>
      <c r="AD85" s="34">
        <v>0</v>
      </c>
      <c r="AE85" s="34">
        <v>2</v>
      </c>
      <c r="AF85" s="34">
        <v>3</v>
      </c>
      <c r="AG85" s="34">
        <v>1</v>
      </c>
      <c r="AH85" s="34">
        <v>0</v>
      </c>
      <c r="AI85" s="34">
        <v>0</v>
      </c>
      <c r="AJ85" s="34">
        <v>0</v>
      </c>
      <c r="AK85" s="34">
        <v>0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142</v>
      </c>
      <c r="D86" s="34">
        <v>0</v>
      </c>
      <c r="E86" s="34">
        <v>0</v>
      </c>
      <c r="F86" s="34">
        <v>0</v>
      </c>
      <c r="G86" s="34">
        <v>163</v>
      </c>
      <c r="H86" s="34">
        <v>36</v>
      </c>
      <c r="I86" s="34">
        <v>46</v>
      </c>
      <c r="J86" s="34">
        <v>0</v>
      </c>
      <c r="K86" s="34">
        <v>0</v>
      </c>
      <c r="L86" s="34">
        <v>0</v>
      </c>
      <c r="M86" s="34">
        <v>46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47</v>
      </c>
      <c r="V86" s="34">
        <v>0</v>
      </c>
      <c r="W86" s="34">
        <v>0</v>
      </c>
      <c r="X86" s="34">
        <v>0</v>
      </c>
      <c r="Y86" s="34">
        <v>64</v>
      </c>
      <c r="Z86" s="34">
        <v>10</v>
      </c>
      <c r="AA86" s="34">
        <v>38</v>
      </c>
      <c r="AB86" s="34">
        <v>0</v>
      </c>
      <c r="AC86" s="34">
        <v>0</v>
      </c>
      <c r="AD86" s="34">
        <v>0</v>
      </c>
      <c r="AE86" s="34">
        <v>41</v>
      </c>
      <c r="AF86" s="34">
        <v>21</v>
      </c>
      <c r="AG86" s="34">
        <v>11</v>
      </c>
      <c r="AH86" s="34">
        <v>0</v>
      </c>
      <c r="AI86" s="34">
        <v>0</v>
      </c>
      <c r="AJ86" s="34">
        <v>0</v>
      </c>
      <c r="AK86" s="34">
        <v>12</v>
      </c>
      <c r="AL86" s="34">
        <v>3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86</v>
      </c>
      <c r="D87" s="34">
        <v>0</v>
      </c>
      <c r="E87" s="34">
        <v>0</v>
      </c>
      <c r="F87" s="34">
        <v>0</v>
      </c>
      <c r="G87" s="34">
        <v>90</v>
      </c>
      <c r="H87" s="34">
        <v>57</v>
      </c>
      <c r="I87" s="34">
        <v>27</v>
      </c>
      <c r="J87" s="34">
        <v>0</v>
      </c>
      <c r="K87" s="34">
        <v>0</v>
      </c>
      <c r="L87" s="34">
        <v>0</v>
      </c>
      <c r="M87" s="34">
        <v>27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36</v>
      </c>
      <c r="V87" s="34">
        <v>0</v>
      </c>
      <c r="W87" s="34">
        <v>0</v>
      </c>
      <c r="X87" s="34">
        <v>0</v>
      </c>
      <c r="Y87" s="34">
        <v>34</v>
      </c>
      <c r="Z87" s="34">
        <v>31</v>
      </c>
      <c r="AA87" s="34">
        <v>18</v>
      </c>
      <c r="AB87" s="34">
        <v>0</v>
      </c>
      <c r="AC87" s="34">
        <v>0</v>
      </c>
      <c r="AD87" s="34">
        <v>0</v>
      </c>
      <c r="AE87" s="34">
        <v>19</v>
      </c>
      <c r="AF87" s="34">
        <v>22</v>
      </c>
      <c r="AG87" s="34">
        <v>5</v>
      </c>
      <c r="AH87" s="34">
        <v>0</v>
      </c>
      <c r="AI87" s="34">
        <v>0</v>
      </c>
      <c r="AJ87" s="34">
        <v>0</v>
      </c>
      <c r="AK87" s="34">
        <v>10</v>
      </c>
      <c r="AL87" s="34">
        <v>4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86</v>
      </c>
      <c r="D88" s="34">
        <v>0</v>
      </c>
      <c r="E88" s="34">
        <v>0</v>
      </c>
      <c r="F88" s="34">
        <v>0</v>
      </c>
      <c r="G88" s="34">
        <v>110</v>
      </c>
      <c r="H88" s="34">
        <v>94</v>
      </c>
      <c r="I88" s="34">
        <v>21</v>
      </c>
      <c r="J88" s="34">
        <v>0</v>
      </c>
      <c r="K88" s="34">
        <v>0</v>
      </c>
      <c r="L88" s="34">
        <v>0</v>
      </c>
      <c r="M88" s="34">
        <v>19</v>
      </c>
      <c r="N88" s="34">
        <v>2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51</v>
      </c>
      <c r="V88" s="34">
        <v>0</v>
      </c>
      <c r="W88" s="34">
        <v>0</v>
      </c>
      <c r="X88" s="34">
        <v>0</v>
      </c>
      <c r="Y88" s="34">
        <v>65</v>
      </c>
      <c r="Z88" s="34">
        <v>39</v>
      </c>
      <c r="AA88" s="34">
        <v>7</v>
      </c>
      <c r="AB88" s="34">
        <v>0</v>
      </c>
      <c r="AC88" s="34">
        <v>0</v>
      </c>
      <c r="AD88" s="34">
        <v>0</v>
      </c>
      <c r="AE88" s="34">
        <v>19</v>
      </c>
      <c r="AF88" s="34">
        <v>24</v>
      </c>
      <c r="AG88" s="34">
        <v>7</v>
      </c>
      <c r="AH88" s="34">
        <v>0</v>
      </c>
      <c r="AI88" s="34">
        <v>0</v>
      </c>
      <c r="AJ88" s="34">
        <v>0</v>
      </c>
      <c r="AK88" s="34">
        <v>7</v>
      </c>
      <c r="AL88" s="34">
        <v>29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1125</v>
      </c>
      <c r="D89" s="34">
        <v>260</v>
      </c>
      <c r="E89" s="34">
        <v>447</v>
      </c>
      <c r="F89" s="34">
        <v>1</v>
      </c>
      <c r="G89" s="34">
        <v>1918</v>
      </c>
      <c r="H89" s="34">
        <v>794</v>
      </c>
      <c r="I89" s="34">
        <v>220</v>
      </c>
      <c r="J89" s="34">
        <v>0</v>
      </c>
      <c r="K89" s="34">
        <v>0</v>
      </c>
      <c r="L89" s="34">
        <v>0</v>
      </c>
      <c r="M89" s="34">
        <v>220</v>
      </c>
      <c r="N89" s="34">
        <v>0</v>
      </c>
      <c r="O89" s="34">
        <v>2</v>
      </c>
      <c r="P89" s="34">
        <v>0</v>
      </c>
      <c r="Q89" s="34">
        <v>0</v>
      </c>
      <c r="R89" s="34">
        <v>0</v>
      </c>
      <c r="S89" s="34">
        <v>1</v>
      </c>
      <c r="T89" s="34">
        <v>3</v>
      </c>
      <c r="U89" s="34">
        <v>699</v>
      </c>
      <c r="V89" s="34">
        <v>260</v>
      </c>
      <c r="W89" s="34">
        <v>447</v>
      </c>
      <c r="X89" s="34">
        <v>1</v>
      </c>
      <c r="Y89" s="34">
        <v>1467</v>
      </c>
      <c r="Z89" s="34">
        <v>538</v>
      </c>
      <c r="AA89" s="34">
        <v>152</v>
      </c>
      <c r="AB89" s="34">
        <v>0</v>
      </c>
      <c r="AC89" s="34">
        <v>0</v>
      </c>
      <c r="AD89" s="34">
        <v>0</v>
      </c>
      <c r="AE89" s="34">
        <v>154</v>
      </c>
      <c r="AF89" s="34">
        <v>214</v>
      </c>
      <c r="AG89" s="34">
        <v>52</v>
      </c>
      <c r="AH89" s="34">
        <v>0</v>
      </c>
      <c r="AI89" s="34">
        <v>0</v>
      </c>
      <c r="AJ89" s="34">
        <v>0</v>
      </c>
      <c r="AK89" s="34">
        <v>75</v>
      </c>
      <c r="AL89" s="34">
        <v>38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1</v>
      </c>
      <c r="AX89" s="34">
        <v>1</v>
      </c>
    </row>
    <row r="90" spans="2:50" ht="20.100000000000001" customHeight="1" thickBot="1" x14ac:dyDescent="0.25">
      <c r="B90" s="4" t="s">
        <v>301</v>
      </c>
      <c r="C90" s="34">
        <v>42</v>
      </c>
      <c r="D90" s="34">
        <v>0</v>
      </c>
      <c r="E90" s="34">
        <v>0</v>
      </c>
      <c r="F90" s="34">
        <v>0</v>
      </c>
      <c r="G90" s="34">
        <v>46</v>
      </c>
      <c r="H90" s="34">
        <v>48</v>
      </c>
      <c r="I90" s="34">
        <v>18</v>
      </c>
      <c r="J90" s="34">
        <v>0</v>
      </c>
      <c r="K90" s="34">
        <v>0</v>
      </c>
      <c r="L90" s="34">
        <v>0</v>
      </c>
      <c r="M90" s="34">
        <v>16</v>
      </c>
      <c r="N90" s="34">
        <v>3</v>
      </c>
      <c r="O90" s="34">
        <v>1</v>
      </c>
      <c r="P90" s="34">
        <v>0</v>
      </c>
      <c r="Q90" s="34">
        <v>0</v>
      </c>
      <c r="R90" s="34">
        <v>0</v>
      </c>
      <c r="S90" s="34">
        <v>1</v>
      </c>
      <c r="T90" s="34">
        <v>0</v>
      </c>
      <c r="U90" s="34">
        <v>11</v>
      </c>
      <c r="V90" s="34">
        <v>0</v>
      </c>
      <c r="W90" s="34">
        <v>0</v>
      </c>
      <c r="X90" s="34">
        <v>0</v>
      </c>
      <c r="Y90" s="34">
        <v>21</v>
      </c>
      <c r="Z90" s="34">
        <v>29</v>
      </c>
      <c r="AA90" s="34">
        <v>9</v>
      </c>
      <c r="AB90" s="34">
        <v>0</v>
      </c>
      <c r="AC90" s="34">
        <v>0</v>
      </c>
      <c r="AD90" s="34">
        <v>0</v>
      </c>
      <c r="AE90" s="34">
        <v>7</v>
      </c>
      <c r="AF90" s="34">
        <v>12</v>
      </c>
      <c r="AG90" s="34">
        <v>2</v>
      </c>
      <c r="AH90" s="34">
        <v>0</v>
      </c>
      <c r="AI90" s="34">
        <v>0</v>
      </c>
      <c r="AJ90" s="34">
        <v>0</v>
      </c>
      <c r="AK90" s="34">
        <v>1</v>
      </c>
      <c r="AL90" s="34">
        <v>2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1</v>
      </c>
      <c r="AT90" s="34">
        <v>0</v>
      </c>
      <c r="AU90" s="34">
        <v>0</v>
      </c>
      <c r="AV90" s="34">
        <v>0</v>
      </c>
      <c r="AW90" s="34">
        <v>0</v>
      </c>
      <c r="AX90" s="34">
        <v>2</v>
      </c>
    </row>
    <row r="91" spans="2:50" ht="20.100000000000001" customHeight="1" thickBot="1" x14ac:dyDescent="0.25">
      <c r="B91" s="4" t="s">
        <v>302</v>
      </c>
      <c r="C91" s="34">
        <v>38</v>
      </c>
      <c r="D91" s="34">
        <v>0</v>
      </c>
      <c r="E91" s="34">
        <v>0</v>
      </c>
      <c r="F91" s="34">
        <v>0</v>
      </c>
      <c r="G91" s="34">
        <v>56</v>
      </c>
      <c r="H91" s="34">
        <v>41</v>
      </c>
      <c r="I91" s="34">
        <v>11</v>
      </c>
      <c r="J91" s="34">
        <v>0</v>
      </c>
      <c r="K91" s="34">
        <v>0</v>
      </c>
      <c r="L91" s="34">
        <v>0</v>
      </c>
      <c r="M91" s="34">
        <v>11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10</v>
      </c>
      <c r="V91" s="34">
        <v>0</v>
      </c>
      <c r="W91" s="34">
        <v>0</v>
      </c>
      <c r="X91" s="34">
        <v>0</v>
      </c>
      <c r="Y91" s="34">
        <v>25</v>
      </c>
      <c r="Z91" s="34">
        <v>18</v>
      </c>
      <c r="AA91" s="34">
        <v>15</v>
      </c>
      <c r="AB91" s="34">
        <v>0</v>
      </c>
      <c r="AC91" s="34">
        <v>0</v>
      </c>
      <c r="AD91" s="34">
        <v>0</v>
      </c>
      <c r="AE91" s="34">
        <v>18</v>
      </c>
      <c r="AF91" s="34">
        <v>23</v>
      </c>
      <c r="AG91" s="34">
        <v>2</v>
      </c>
      <c r="AH91" s="34">
        <v>0</v>
      </c>
      <c r="AI91" s="34">
        <v>0</v>
      </c>
      <c r="AJ91" s="34">
        <v>0</v>
      </c>
      <c r="AK91" s="34">
        <v>2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92</v>
      </c>
      <c r="D92" s="34">
        <v>0</v>
      </c>
      <c r="E92" s="34">
        <v>0</v>
      </c>
      <c r="F92" s="34">
        <v>9</v>
      </c>
      <c r="G92" s="34">
        <v>82</v>
      </c>
      <c r="H92" s="34">
        <v>20</v>
      </c>
      <c r="I92" s="34">
        <v>34</v>
      </c>
      <c r="J92" s="34">
        <v>0</v>
      </c>
      <c r="K92" s="34">
        <v>0</v>
      </c>
      <c r="L92" s="34">
        <v>0</v>
      </c>
      <c r="M92" s="34">
        <v>34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33</v>
      </c>
      <c r="V92" s="34">
        <v>0</v>
      </c>
      <c r="W92" s="34">
        <v>0</v>
      </c>
      <c r="X92" s="34">
        <v>1</v>
      </c>
      <c r="Y92" s="34">
        <v>23</v>
      </c>
      <c r="Z92" s="34">
        <v>12</v>
      </c>
      <c r="AA92" s="34">
        <v>17</v>
      </c>
      <c r="AB92" s="34">
        <v>0</v>
      </c>
      <c r="AC92" s="34">
        <v>0</v>
      </c>
      <c r="AD92" s="34">
        <v>8</v>
      </c>
      <c r="AE92" s="34">
        <v>17</v>
      </c>
      <c r="AF92" s="34">
        <v>8</v>
      </c>
      <c r="AG92" s="34">
        <v>8</v>
      </c>
      <c r="AH92" s="34">
        <v>0</v>
      </c>
      <c r="AI92" s="34">
        <v>0</v>
      </c>
      <c r="AJ92" s="34">
        <v>0</v>
      </c>
      <c r="AK92" s="34">
        <v>8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26</v>
      </c>
      <c r="D93" s="34">
        <v>0</v>
      </c>
      <c r="E93" s="34">
        <v>0</v>
      </c>
      <c r="F93" s="34">
        <v>0</v>
      </c>
      <c r="G93" s="34">
        <v>43</v>
      </c>
      <c r="H93" s="34">
        <v>39</v>
      </c>
      <c r="I93" s="34">
        <v>15</v>
      </c>
      <c r="J93" s="34">
        <v>0</v>
      </c>
      <c r="K93" s="34">
        <v>0</v>
      </c>
      <c r="L93" s="34">
        <v>0</v>
      </c>
      <c r="M93" s="34">
        <v>18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11</v>
      </c>
      <c r="V93" s="34">
        <v>0</v>
      </c>
      <c r="W93" s="34">
        <v>0</v>
      </c>
      <c r="X93" s="34">
        <v>0</v>
      </c>
      <c r="Y93" s="34">
        <v>13</v>
      </c>
      <c r="Z93" s="34">
        <v>26</v>
      </c>
      <c r="AA93" s="34">
        <v>0</v>
      </c>
      <c r="AB93" s="34">
        <v>0</v>
      </c>
      <c r="AC93" s="34">
        <v>0</v>
      </c>
      <c r="AD93" s="34">
        <v>0</v>
      </c>
      <c r="AE93" s="34">
        <v>7</v>
      </c>
      <c r="AF93" s="34">
        <v>13</v>
      </c>
      <c r="AG93" s="34">
        <v>0</v>
      </c>
      <c r="AH93" s="34">
        <v>0</v>
      </c>
      <c r="AI93" s="34">
        <v>0</v>
      </c>
      <c r="AJ93" s="34">
        <v>0</v>
      </c>
      <c r="AK93" s="34">
        <v>5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121</v>
      </c>
      <c r="D94" s="34">
        <v>0</v>
      </c>
      <c r="E94" s="34">
        <v>0</v>
      </c>
      <c r="F94" s="34">
        <v>0</v>
      </c>
      <c r="G94" s="34">
        <v>110</v>
      </c>
      <c r="H94" s="34">
        <v>164</v>
      </c>
      <c r="I94" s="34">
        <v>42</v>
      </c>
      <c r="J94" s="34">
        <v>0</v>
      </c>
      <c r="K94" s="34">
        <v>0</v>
      </c>
      <c r="L94" s="34">
        <v>0</v>
      </c>
      <c r="M94" s="34">
        <v>42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44</v>
      </c>
      <c r="V94" s="34">
        <v>0</v>
      </c>
      <c r="W94" s="34">
        <v>0</v>
      </c>
      <c r="X94" s="34">
        <v>0</v>
      </c>
      <c r="Y94" s="34">
        <v>39</v>
      </c>
      <c r="Z94" s="34">
        <v>77</v>
      </c>
      <c r="AA94" s="34">
        <v>30</v>
      </c>
      <c r="AB94" s="34">
        <v>0</v>
      </c>
      <c r="AC94" s="34">
        <v>0</v>
      </c>
      <c r="AD94" s="34">
        <v>0</v>
      </c>
      <c r="AE94" s="34">
        <v>20</v>
      </c>
      <c r="AF94" s="34">
        <v>82</v>
      </c>
      <c r="AG94" s="34">
        <v>5</v>
      </c>
      <c r="AH94" s="34">
        <v>0</v>
      </c>
      <c r="AI94" s="34">
        <v>0</v>
      </c>
      <c r="AJ94" s="34">
        <v>0</v>
      </c>
      <c r="AK94" s="34">
        <v>9</v>
      </c>
      <c r="AL94" s="34">
        <v>5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125</v>
      </c>
      <c r="D95" s="34">
        <v>0</v>
      </c>
      <c r="E95" s="34">
        <v>0</v>
      </c>
      <c r="F95" s="34">
        <v>0</v>
      </c>
      <c r="G95" s="34">
        <v>118</v>
      </c>
      <c r="H95" s="34">
        <v>94</v>
      </c>
      <c r="I95" s="34">
        <v>54</v>
      </c>
      <c r="J95" s="34">
        <v>0</v>
      </c>
      <c r="K95" s="34">
        <v>0</v>
      </c>
      <c r="L95" s="34">
        <v>0</v>
      </c>
      <c r="M95" s="34">
        <v>54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43</v>
      </c>
      <c r="V95" s="34">
        <v>0</v>
      </c>
      <c r="W95" s="34">
        <v>0</v>
      </c>
      <c r="X95" s="34">
        <v>0</v>
      </c>
      <c r="Y95" s="34">
        <v>39</v>
      </c>
      <c r="Z95" s="34">
        <v>59</v>
      </c>
      <c r="AA95" s="34">
        <v>21</v>
      </c>
      <c r="AB95" s="34">
        <v>0</v>
      </c>
      <c r="AC95" s="34">
        <v>0</v>
      </c>
      <c r="AD95" s="34">
        <v>0</v>
      </c>
      <c r="AE95" s="34">
        <v>18</v>
      </c>
      <c r="AF95" s="34">
        <v>32</v>
      </c>
      <c r="AG95" s="34">
        <v>7</v>
      </c>
      <c r="AH95" s="34">
        <v>0</v>
      </c>
      <c r="AI95" s="34">
        <v>0</v>
      </c>
      <c r="AJ95" s="34">
        <v>0</v>
      </c>
      <c r="AK95" s="34">
        <v>7</v>
      </c>
      <c r="AL95" s="34">
        <v>3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0</v>
      </c>
    </row>
    <row r="96" spans="2:50" ht="20.100000000000001" customHeight="1" thickBot="1" x14ac:dyDescent="0.25">
      <c r="B96" s="4" t="s">
        <v>307</v>
      </c>
      <c r="C96" s="34">
        <v>11</v>
      </c>
      <c r="D96" s="34">
        <v>0</v>
      </c>
      <c r="E96" s="34">
        <v>1</v>
      </c>
      <c r="F96" s="34">
        <v>0</v>
      </c>
      <c r="G96" s="34">
        <v>10</v>
      </c>
      <c r="H96" s="34">
        <v>25</v>
      </c>
      <c r="I96" s="34">
        <v>2</v>
      </c>
      <c r="J96" s="34">
        <v>0</v>
      </c>
      <c r="K96" s="34">
        <v>0</v>
      </c>
      <c r="L96" s="34">
        <v>0</v>
      </c>
      <c r="M96" s="34">
        <v>2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6</v>
      </c>
      <c r="V96" s="34">
        <v>0</v>
      </c>
      <c r="W96" s="34">
        <v>1</v>
      </c>
      <c r="X96" s="34">
        <v>0</v>
      </c>
      <c r="Y96" s="34">
        <v>5</v>
      </c>
      <c r="Z96" s="34">
        <v>15</v>
      </c>
      <c r="AA96" s="34">
        <v>1</v>
      </c>
      <c r="AB96" s="34">
        <v>0</v>
      </c>
      <c r="AC96" s="34">
        <v>0</v>
      </c>
      <c r="AD96" s="34">
        <v>0</v>
      </c>
      <c r="AE96" s="34">
        <v>2</v>
      </c>
      <c r="AF96" s="34">
        <v>8</v>
      </c>
      <c r="AG96" s="34">
        <v>2</v>
      </c>
      <c r="AH96" s="34">
        <v>0</v>
      </c>
      <c r="AI96" s="34">
        <v>0</v>
      </c>
      <c r="AJ96" s="34">
        <v>0</v>
      </c>
      <c r="AK96" s="34">
        <v>1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95</v>
      </c>
      <c r="D97" s="34">
        <v>2</v>
      </c>
      <c r="E97" s="34">
        <v>0</v>
      </c>
      <c r="F97" s="34">
        <v>0</v>
      </c>
      <c r="G97" s="34">
        <v>127</v>
      </c>
      <c r="H97" s="34">
        <v>12</v>
      </c>
      <c r="I97" s="34">
        <v>16</v>
      </c>
      <c r="J97" s="34">
        <v>2</v>
      </c>
      <c r="K97" s="34">
        <v>0</v>
      </c>
      <c r="L97" s="34">
        <v>0</v>
      </c>
      <c r="M97" s="34">
        <v>18</v>
      </c>
      <c r="N97" s="34">
        <v>0</v>
      </c>
      <c r="O97" s="34">
        <v>1</v>
      </c>
      <c r="P97" s="34">
        <v>0</v>
      </c>
      <c r="Q97" s="34">
        <v>0</v>
      </c>
      <c r="R97" s="34">
        <v>0</v>
      </c>
      <c r="S97" s="34">
        <v>1</v>
      </c>
      <c r="T97" s="34">
        <v>2</v>
      </c>
      <c r="U97" s="34">
        <v>53</v>
      </c>
      <c r="V97" s="34">
        <v>0</v>
      </c>
      <c r="W97" s="34">
        <v>0</v>
      </c>
      <c r="X97" s="34">
        <v>0</v>
      </c>
      <c r="Y97" s="34">
        <v>79</v>
      </c>
      <c r="Z97" s="34">
        <v>6</v>
      </c>
      <c r="AA97" s="34">
        <v>16</v>
      </c>
      <c r="AB97" s="34">
        <v>0</v>
      </c>
      <c r="AC97" s="34">
        <v>0</v>
      </c>
      <c r="AD97" s="34">
        <v>0</v>
      </c>
      <c r="AE97" s="34">
        <v>18</v>
      </c>
      <c r="AF97" s="34">
        <v>4</v>
      </c>
      <c r="AG97" s="34">
        <v>9</v>
      </c>
      <c r="AH97" s="34">
        <v>0</v>
      </c>
      <c r="AI97" s="34">
        <v>0</v>
      </c>
      <c r="AJ97" s="34">
        <v>0</v>
      </c>
      <c r="AK97" s="34">
        <v>11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31</v>
      </c>
      <c r="D98" s="34">
        <v>0</v>
      </c>
      <c r="E98" s="34">
        <v>4</v>
      </c>
      <c r="F98" s="34">
        <v>0</v>
      </c>
      <c r="G98" s="34">
        <v>34</v>
      </c>
      <c r="H98" s="34">
        <v>30</v>
      </c>
      <c r="I98" s="34">
        <v>11</v>
      </c>
      <c r="J98" s="34">
        <v>0</v>
      </c>
      <c r="K98" s="34">
        <v>0</v>
      </c>
      <c r="L98" s="34">
        <v>0</v>
      </c>
      <c r="M98" s="34">
        <v>11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14</v>
      </c>
      <c r="V98" s="34">
        <v>0</v>
      </c>
      <c r="W98" s="34">
        <v>4</v>
      </c>
      <c r="X98" s="34">
        <v>0</v>
      </c>
      <c r="Y98" s="34">
        <v>15</v>
      </c>
      <c r="Z98" s="34">
        <v>19</v>
      </c>
      <c r="AA98" s="34">
        <v>6</v>
      </c>
      <c r="AB98" s="34">
        <v>0</v>
      </c>
      <c r="AC98" s="34">
        <v>0</v>
      </c>
      <c r="AD98" s="34">
        <v>0</v>
      </c>
      <c r="AE98" s="34">
        <v>8</v>
      </c>
      <c r="AF98" s="34">
        <v>10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17</v>
      </c>
      <c r="D99" s="34">
        <v>4</v>
      </c>
      <c r="E99" s="34">
        <v>2</v>
      </c>
      <c r="F99" s="34">
        <v>0</v>
      </c>
      <c r="G99" s="34">
        <v>27</v>
      </c>
      <c r="H99" s="34">
        <v>13</v>
      </c>
      <c r="I99" s="34">
        <v>5</v>
      </c>
      <c r="J99" s="34">
        <v>1</v>
      </c>
      <c r="K99" s="34">
        <v>0</v>
      </c>
      <c r="L99" s="34">
        <v>0</v>
      </c>
      <c r="M99" s="34">
        <v>6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6</v>
      </c>
      <c r="V99" s="34">
        <v>3</v>
      </c>
      <c r="W99" s="34">
        <v>2</v>
      </c>
      <c r="X99" s="34">
        <v>0</v>
      </c>
      <c r="Y99" s="34">
        <v>17</v>
      </c>
      <c r="Z99" s="34">
        <v>4</v>
      </c>
      <c r="AA99" s="34">
        <v>5</v>
      </c>
      <c r="AB99" s="34">
        <v>0</v>
      </c>
      <c r="AC99" s="34">
        <v>0</v>
      </c>
      <c r="AD99" s="34">
        <v>0</v>
      </c>
      <c r="AE99" s="34">
        <v>4</v>
      </c>
      <c r="AF99" s="34">
        <v>8</v>
      </c>
      <c r="AG99" s="34">
        <v>1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4</v>
      </c>
      <c r="D100" s="34">
        <v>0</v>
      </c>
      <c r="E100" s="34">
        <v>0</v>
      </c>
      <c r="F100" s="34">
        <v>0</v>
      </c>
      <c r="G100" s="34">
        <v>2</v>
      </c>
      <c r="H100" s="34">
        <v>23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3</v>
      </c>
      <c r="V100" s="34">
        <v>0</v>
      </c>
      <c r="W100" s="34">
        <v>0</v>
      </c>
      <c r="X100" s="34">
        <v>0</v>
      </c>
      <c r="Y100" s="34">
        <v>2</v>
      </c>
      <c r="Z100" s="34">
        <v>15</v>
      </c>
      <c r="AA100" s="34">
        <v>1</v>
      </c>
      <c r="AB100" s="34">
        <v>0</v>
      </c>
      <c r="AC100" s="34">
        <v>0</v>
      </c>
      <c r="AD100" s="34">
        <v>0</v>
      </c>
      <c r="AE100" s="34">
        <v>0</v>
      </c>
      <c r="AF100" s="34">
        <v>8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12</v>
      </c>
      <c r="D101" s="34">
        <v>2</v>
      </c>
      <c r="E101" s="34">
        <v>2</v>
      </c>
      <c r="F101" s="34">
        <v>0</v>
      </c>
      <c r="G101" s="34">
        <v>19</v>
      </c>
      <c r="H101" s="34">
        <v>12</v>
      </c>
      <c r="I101" s="34">
        <v>1</v>
      </c>
      <c r="J101" s="34">
        <v>0</v>
      </c>
      <c r="K101" s="34">
        <v>0</v>
      </c>
      <c r="L101" s="34">
        <v>0</v>
      </c>
      <c r="M101" s="34">
        <v>1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7</v>
      </c>
      <c r="V101" s="34">
        <v>2</v>
      </c>
      <c r="W101" s="34">
        <v>2</v>
      </c>
      <c r="X101" s="34">
        <v>0</v>
      </c>
      <c r="Y101" s="34">
        <v>14</v>
      </c>
      <c r="Z101" s="34">
        <v>2</v>
      </c>
      <c r="AA101" s="34">
        <v>4</v>
      </c>
      <c r="AB101" s="34">
        <v>0</v>
      </c>
      <c r="AC101" s="34">
        <v>0</v>
      </c>
      <c r="AD101" s="34">
        <v>0</v>
      </c>
      <c r="AE101" s="34">
        <v>4</v>
      </c>
      <c r="AF101" s="34">
        <v>10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59</v>
      </c>
      <c r="D102" s="34">
        <v>18</v>
      </c>
      <c r="E102" s="34">
        <v>0</v>
      </c>
      <c r="F102" s="34">
        <v>0</v>
      </c>
      <c r="G102" s="34">
        <v>70</v>
      </c>
      <c r="H102" s="34">
        <v>35</v>
      </c>
      <c r="I102" s="34">
        <v>17</v>
      </c>
      <c r="J102" s="34">
        <v>10</v>
      </c>
      <c r="K102" s="34">
        <v>0</v>
      </c>
      <c r="L102" s="34">
        <v>0</v>
      </c>
      <c r="M102" s="34">
        <v>27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24</v>
      </c>
      <c r="V102" s="34">
        <v>8</v>
      </c>
      <c r="W102" s="34">
        <v>0</v>
      </c>
      <c r="X102" s="34">
        <v>0</v>
      </c>
      <c r="Y102" s="34">
        <v>31</v>
      </c>
      <c r="Z102" s="34">
        <v>22</v>
      </c>
      <c r="AA102" s="34">
        <v>15</v>
      </c>
      <c r="AB102" s="34">
        <v>0</v>
      </c>
      <c r="AC102" s="34">
        <v>0</v>
      </c>
      <c r="AD102" s="34">
        <v>0</v>
      </c>
      <c r="AE102" s="34">
        <v>11</v>
      </c>
      <c r="AF102" s="34">
        <v>11</v>
      </c>
      <c r="AG102" s="34">
        <v>3</v>
      </c>
      <c r="AH102" s="34">
        <v>0</v>
      </c>
      <c r="AI102" s="34">
        <v>0</v>
      </c>
      <c r="AJ102" s="34">
        <v>0</v>
      </c>
      <c r="AK102" s="34">
        <v>1</v>
      </c>
      <c r="AL102" s="34">
        <v>2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37</v>
      </c>
      <c r="D103" s="34">
        <v>0</v>
      </c>
      <c r="E103" s="34">
        <v>0</v>
      </c>
      <c r="F103" s="34">
        <v>2</v>
      </c>
      <c r="G103" s="34">
        <v>39</v>
      </c>
      <c r="H103" s="34">
        <v>38</v>
      </c>
      <c r="I103" s="34">
        <v>15</v>
      </c>
      <c r="J103" s="34">
        <v>0</v>
      </c>
      <c r="K103" s="34">
        <v>0</v>
      </c>
      <c r="L103" s="34">
        <v>0</v>
      </c>
      <c r="M103" s="34">
        <v>15</v>
      </c>
      <c r="N103" s="34">
        <v>2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7</v>
      </c>
      <c r="V103" s="34">
        <v>0</v>
      </c>
      <c r="W103" s="34">
        <v>0</v>
      </c>
      <c r="X103" s="34">
        <v>2</v>
      </c>
      <c r="Y103" s="34">
        <v>13</v>
      </c>
      <c r="Z103" s="34">
        <v>20</v>
      </c>
      <c r="AA103" s="34">
        <v>15</v>
      </c>
      <c r="AB103" s="34">
        <v>0</v>
      </c>
      <c r="AC103" s="34">
        <v>0</v>
      </c>
      <c r="AD103" s="34">
        <v>0</v>
      </c>
      <c r="AE103" s="34">
        <v>11</v>
      </c>
      <c r="AF103" s="34">
        <v>16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40</v>
      </c>
      <c r="D104" s="34">
        <v>0</v>
      </c>
      <c r="E104" s="34">
        <v>0</v>
      </c>
      <c r="F104" s="34">
        <v>0</v>
      </c>
      <c r="G104" s="34">
        <v>42</v>
      </c>
      <c r="H104" s="34">
        <v>27</v>
      </c>
      <c r="I104" s="34">
        <v>22</v>
      </c>
      <c r="J104" s="34">
        <v>0</v>
      </c>
      <c r="K104" s="34">
        <v>0</v>
      </c>
      <c r="L104" s="34">
        <v>0</v>
      </c>
      <c r="M104" s="34">
        <v>22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14</v>
      </c>
      <c r="V104" s="34">
        <v>0</v>
      </c>
      <c r="W104" s="34">
        <v>0</v>
      </c>
      <c r="X104" s="34">
        <v>0</v>
      </c>
      <c r="Y104" s="34">
        <v>17</v>
      </c>
      <c r="Z104" s="34">
        <v>15</v>
      </c>
      <c r="AA104" s="34">
        <v>4</v>
      </c>
      <c r="AB104" s="34">
        <v>0</v>
      </c>
      <c r="AC104" s="34">
        <v>0</v>
      </c>
      <c r="AD104" s="34">
        <v>0</v>
      </c>
      <c r="AE104" s="34">
        <v>2</v>
      </c>
      <c r="AF104" s="34">
        <v>11</v>
      </c>
      <c r="AG104" s="34">
        <v>0</v>
      </c>
      <c r="AH104" s="34">
        <v>0</v>
      </c>
      <c r="AI104" s="34">
        <v>0</v>
      </c>
      <c r="AJ104" s="34">
        <v>0</v>
      </c>
      <c r="AK104" s="34">
        <v>1</v>
      </c>
      <c r="AL104" s="34">
        <v>1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36</v>
      </c>
      <c r="D105" s="34">
        <v>0</v>
      </c>
      <c r="E105" s="34">
        <v>0</v>
      </c>
      <c r="F105" s="34">
        <v>0</v>
      </c>
      <c r="G105" s="34">
        <v>20</v>
      </c>
      <c r="H105" s="34">
        <v>37</v>
      </c>
      <c r="I105" s="34">
        <v>10</v>
      </c>
      <c r="J105" s="34">
        <v>0</v>
      </c>
      <c r="K105" s="34">
        <v>0</v>
      </c>
      <c r="L105" s="34">
        <v>0</v>
      </c>
      <c r="M105" s="34">
        <v>10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24</v>
      </c>
      <c r="V105" s="34">
        <v>0</v>
      </c>
      <c r="W105" s="34">
        <v>0</v>
      </c>
      <c r="X105" s="34">
        <v>0</v>
      </c>
      <c r="Y105" s="34">
        <v>8</v>
      </c>
      <c r="Z105" s="34">
        <v>37</v>
      </c>
      <c r="AA105" s="34">
        <v>1</v>
      </c>
      <c r="AB105" s="34">
        <v>0</v>
      </c>
      <c r="AC105" s="34">
        <v>0</v>
      </c>
      <c r="AD105" s="34">
        <v>0</v>
      </c>
      <c r="AE105" s="34">
        <v>1</v>
      </c>
      <c r="AF105" s="34">
        <v>0</v>
      </c>
      <c r="AG105" s="34">
        <v>1</v>
      </c>
      <c r="AH105" s="34">
        <v>0</v>
      </c>
      <c r="AI105" s="34">
        <v>0</v>
      </c>
      <c r="AJ105" s="34">
        <v>0</v>
      </c>
      <c r="AK105" s="34">
        <v>1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12</v>
      </c>
      <c r="D106" s="34">
        <v>0</v>
      </c>
      <c r="E106" s="34">
        <v>0</v>
      </c>
      <c r="F106" s="34">
        <v>0</v>
      </c>
      <c r="G106" s="34">
        <v>12</v>
      </c>
      <c r="H106" s="34">
        <v>8</v>
      </c>
      <c r="I106" s="34">
        <v>3</v>
      </c>
      <c r="J106" s="34">
        <v>0</v>
      </c>
      <c r="K106" s="34">
        <v>0</v>
      </c>
      <c r="L106" s="34">
        <v>0</v>
      </c>
      <c r="M106" s="34">
        <v>4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7</v>
      </c>
      <c r="V106" s="34">
        <v>0</v>
      </c>
      <c r="W106" s="34">
        <v>0</v>
      </c>
      <c r="X106" s="34">
        <v>0</v>
      </c>
      <c r="Y106" s="34">
        <v>3</v>
      </c>
      <c r="Z106" s="34">
        <v>6</v>
      </c>
      <c r="AA106" s="34">
        <v>2</v>
      </c>
      <c r="AB106" s="34">
        <v>0</v>
      </c>
      <c r="AC106" s="34">
        <v>0</v>
      </c>
      <c r="AD106" s="34">
        <v>0</v>
      </c>
      <c r="AE106" s="34">
        <v>4</v>
      </c>
      <c r="AF106" s="34">
        <v>2</v>
      </c>
      <c r="AG106" s="34">
        <v>0</v>
      </c>
      <c r="AH106" s="34">
        <v>0</v>
      </c>
      <c r="AI106" s="34">
        <v>0</v>
      </c>
      <c r="AJ106" s="34">
        <v>0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26</v>
      </c>
      <c r="D107" s="34">
        <v>8</v>
      </c>
      <c r="E107" s="34">
        <v>1</v>
      </c>
      <c r="F107" s="34">
        <v>0</v>
      </c>
      <c r="G107" s="34">
        <v>36</v>
      </c>
      <c r="H107" s="34">
        <v>4</v>
      </c>
      <c r="I107" s="34">
        <v>20</v>
      </c>
      <c r="J107" s="34">
        <v>1</v>
      </c>
      <c r="K107" s="34">
        <v>0</v>
      </c>
      <c r="L107" s="34">
        <v>0</v>
      </c>
      <c r="M107" s="34">
        <v>21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3</v>
      </c>
      <c r="V107" s="34">
        <v>7</v>
      </c>
      <c r="W107" s="34">
        <v>1</v>
      </c>
      <c r="X107" s="34">
        <v>0</v>
      </c>
      <c r="Y107" s="34">
        <v>12</v>
      </c>
      <c r="Z107" s="34">
        <v>3</v>
      </c>
      <c r="AA107" s="34">
        <v>3</v>
      </c>
      <c r="AB107" s="34">
        <v>0</v>
      </c>
      <c r="AC107" s="34">
        <v>0</v>
      </c>
      <c r="AD107" s="34">
        <v>0</v>
      </c>
      <c r="AE107" s="34">
        <v>3</v>
      </c>
      <c r="AF107" s="34">
        <v>1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29</v>
      </c>
      <c r="D108" s="34">
        <v>0</v>
      </c>
      <c r="E108" s="34">
        <v>0</v>
      </c>
      <c r="F108" s="34">
        <v>0</v>
      </c>
      <c r="G108" s="34">
        <v>24</v>
      </c>
      <c r="H108" s="34">
        <v>62</v>
      </c>
      <c r="I108" s="34">
        <v>12</v>
      </c>
      <c r="J108" s="34">
        <v>0</v>
      </c>
      <c r="K108" s="34">
        <v>0</v>
      </c>
      <c r="L108" s="34">
        <v>0</v>
      </c>
      <c r="M108" s="34">
        <v>12</v>
      </c>
      <c r="N108" s="34">
        <v>5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17</v>
      </c>
      <c r="V108" s="34">
        <v>0</v>
      </c>
      <c r="W108" s="34">
        <v>0</v>
      </c>
      <c r="X108" s="34">
        <v>0</v>
      </c>
      <c r="Y108" s="34">
        <v>12</v>
      </c>
      <c r="Z108" s="34">
        <v>38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16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3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18</v>
      </c>
      <c r="D109" s="34">
        <v>0</v>
      </c>
      <c r="E109" s="34">
        <v>0</v>
      </c>
      <c r="F109" s="34">
        <v>0</v>
      </c>
      <c r="G109" s="34">
        <v>8</v>
      </c>
      <c r="H109" s="34">
        <v>39</v>
      </c>
      <c r="I109" s="34">
        <v>1</v>
      </c>
      <c r="J109" s="34">
        <v>0</v>
      </c>
      <c r="K109" s="34">
        <v>0</v>
      </c>
      <c r="L109" s="34">
        <v>0</v>
      </c>
      <c r="M109" s="34">
        <v>1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15</v>
      </c>
      <c r="V109" s="34">
        <v>0</v>
      </c>
      <c r="W109" s="34">
        <v>0</v>
      </c>
      <c r="X109" s="34">
        <v>0</v>
      </c>
      <c r="Y109" s="34">
        <v>6</v>
      </c>
      <c r="Z109" s="34">
        <v>35</v>
      </c>
      <c r="AA109" s="34">
        <v>1</v>
      </c>
      <c r="AB109" s="34">
        <v>0</v>
      </c>
      <c r="AC109" s="34">
        <v>0</v>
      </c>
      <c r="AD109" s="34">
        <v>0</v>
      </c>
      <c r="AE109" s="34">
        <v>1</v>
      </c>
      <c r="AF109" s="34">
        <v>1</v>
      </c>
      <c r="AG109" s="34">
        <v>1</v>
      </c>
      <c r="AH109" s="34">
        <v>0</v>
      </c>
      <c r="AI109" s="34">
        <v>0</v>
      </c>
      <c r="AJ109" s="34">
        <v>0</v>
      </c>
      <c r="AK109" s="34">
        <v>0</v>
      </c>
      <c r="AL109" s="34">
        <v>3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730</v>
      </c>
      <c r="D110" s="34">
        <v>391</v>
      </c>
      <c r="E110" s="34">
        <v>155</v>
      </c>
      <c r="F110" s="34">
        <v>8</v>
      </c>
      <c r="G110" s="34">
        <v>1393</v>
      </c>
      <c r="H110" s="34">
        <v>443</v>
      </c>
      <c r="I110" s="34">
        <v>231</v>
      </c>
      <c r="J110" s="34">
        <v>86</v>
      </c>
      <c r="K110" s="34">
        <v>0</v>
      </c>
      <c r="L110" s="34">
        <v>1</v>
      </c>
      <c r="M110" s="34">
        <v>319</v>
      </c>
      <c r="N110" s="34">
        <v>1</v>
      </c>
      <c r="O110" s="34">
        <v>3</v>
      </c>
      <c r="P110" s="34">
        <v>0</v>
      </c>
      <c r="Q110" s="34">
        <v>0</v>
      </c>
      <c r="R110" s="34">
        <v>0</v>
      </c>
      <c r="S110" s="34">
        <v>2</v>
      </c>
      <c r="T110" s="34">
        <v>5</v>
      </c>
      <c r="U110" s="34">
        <v>315</v>
      </c>
      <c r="V110" s="34">
        <v>296</v>
      </c>
      <c r="W110" s="34">
        <v>155</v>
      </c>
      <c r="X110" s="34">
        <v>3</v>
      </c>
      <c r="Y110" s="34">
        <v>908</v>
      </c>
      <c r="Z110" s="34">
        <v>277</v>
      </c>
      <c r="AA110" s="34">
        <v>155</v>
      </c>
      <c r="AB110" s="34">
        <v>0</v>
      </c>
      <c r="AC110" s="34">
        <v>0</v>
      </c>
      <c r="AD110" s="34">
        <v>4</v>
      </c>
      <c r="AE110" s="34">
        <v>125</v>
      </c>
      <c r="AF110" s="34">
        <v>150</v>
      </c>
      <c r="AG110" s="34">
        <v>26</v>
      </c>
      <c r="AH110" s="34">
        <v>9</v>
      </c>
      <c r="AI110" s="34">
        <v>0</v>
      </c>
      <c r="AJ110" s="34">
        <v>0</v>
      </c>
      <c r="AK110" s="34">
        <v>39</v>
      </c>
      <c r="AL110" s="34">
        <v>10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</row>
    <row r="111" spans="2:50" ht="20.100000000000001" customHeight="1" thickBot="1" x14ac:dyDescent="0.25">
      <c r="B111" s="4" t="s">
        <v>319</v>
      </c>
      <c r="C111" s="34">
        <v>13</v>
      </c>
      <c r="D111" s="34">
        <v>0</v>
      </c>
      <c r="E111" s="34">
        <v>0</v>
      </c>
      <c r="F111" s="34">
        <v>0</v>
      </c>
      <c r="G111" s="34">
        <v>14</v>
      </c>
      <c r="H111" s="34">
        <v>17</v>
      </c>
      <c r="I111" s="34">
        <v>4</v>
      </c>
      <c r="J111" s="34">
        <v>0</v>
      </c>
      <c r="K111" s="34">
        <v>0</v>
      </c>
      <c r="L111" s="34">
        <v>0</v>
      </c>
      <c r="M111" s="34">
        <v>4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4</v>
      </c>
      <c r="V111" s="34">
        <v>0</v>
      </c>
      <c r="W111" s="34">
        <v>0</v>
      </c>
      <c r="X111" s="34">
        <v>0</v>
      </c>
      <c r="Y111" s="34">
        <v>5</v>
      </c>
      <c r="Z111" s="34">
        <v>6</v>
      </c>
      <c r="AA111" s="34">
        <v>4</v>
      </c>
      <c r="AB111" s="34">
        <v>0</v>
      </c>
      <c r="AC111" s="34">
        <v>0</v>
      </c>
      <c r="AD111" s="34">
        <v>0</v>
      </c>
      <c r="AE111" s="34">
        <v>4</v>
      </c>
      <c r="AF111" s="34">
        <v>11</v>
      </c>
      <c r="AG111" s="34">
        <v>1</v>
      </c>
      <c r="AH111" s="34">
        <v>0</v>
      </c>
      <c r="AI111" s="34">
        <v>0</v>
      </c>
      <c r="AJ111" s="34">
        <v>0</v>
      </c>
      <c r="AK111" s="34">
        <v>1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17</v>
      </c>
      <c r="D112" s="34">
        <v>0</v>
      </c>
      <c r="E112" s="34">
        <v>0</v>
      </c>
      <c r="F112" s="34">
        <v>0</v>
      </c>
      <c r="G112" s="34">
        <v>17</v>
      </c>
      <c r="H112" s="34">
        <v>5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16</v>
      </c>
      <c r="V112" s="34">
        <v>0</v>
      </c>
      <c r="W112" s="34">
        <v>0</v>
      </c>
      <c r="X112" s="34">
        <v>0</v>
      </c>
      <c r="Y112" s="34">
        <v>17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4</v>
      </c>
      <c r="AG112" s="34">
        <v>1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2</v>
      </c>
      <c r="D113" s="34">
        <v>0</v>
      </c>
      <c r="E113" s="34">
        <v>0</v>
      </c>
      <c r="F113" s="34">
        <v>0</v>
      </c>
      <c r="G113" s="34">
        <v>5</v>
      </c>
      <c r="H113" s="34">
        <v>3</v>
      </c>
      <c r="I113" s="34">
        <v>1</v>
      </c>
      <c r="J113" s="34">
        <v>0</v>
      </c>
      <c r="K113" s="34">
        <v>0</v>
      </c>
      <c r="L113" s="34">
        <v>0</v>
      </c>
      <c r="M113" s="34">
        <v>3</v>
      </c>
      <c r="N113" s="34">
        <v>1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1</v>
      </c>
      <c r="AA113" s="34">
        <v>1</v>
      </c>
      <c r="AB113" s="34">
        <v>0</v>
      </c>
      <c r="AC113" s="34">
        <v>0</v>
      </c>
      <c r="AD113" s="34">
        <v>0</v>
      </c>
      <c r="AE113" s="34">
        <v>2</v>
      </c>
      <c r="AF113" s="34">
        <v>1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30</v>
      </c>
      <c r="D114" s="34">
        <v>0</v>
      </c>
      <c r="E114" s="34">
        <v>0</v>
      </c>
      <c r="F114" s="34">
        <v>0</v>
      </c>
      <c r="G114" s="34">
        <v>28</v>
      </c>
      <c r="H114" s="34">
        <v>13</v>
      </c>
      <c r="I114" s="34">
        <v>5</v>
      </c>
      <c r="J114" s="34">
        <v>0</v>
      </c>
      <c r="K114" s="34">
        <v>0</v>
      </c>
      <c r="L114" s="34">
        <v>0</v>
      </c>
      <c r="M114" s="34">
        <v>5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20</v>
      </c>
      <c r="V114" s="34">
        <v>0</v>
      </c>
      <c r="W114" s="34">
        <v>0</v>
      </c>
      <c r="X114" s="34">
        <v>0</v>
      </c>
      <c r="Y114" s="34">
        <v>17</v>
      </c>
      <c r="Z114" s="34">
        <v>10</v>
      </c>
      <c r="AA114" s="34">
        <v>4</v>
      </c>
      <c r="AB114" s="34">
        <v>0</v>
      </c>
      <c r="AC114" s="34">
        <v>0</v>
      </c>
      <c r="AD114" s="34">
        <v>0</v>
      </c>
      <c r="AE114" s="34">
        <v>5</v>
      </c>
      <c r="AF114" s="34">
        <v>3</v>
      </c>
      <c r="AG114" s="34">
        <v>1</v>
      </c>
      <c r="AH114" s="34">
        <v>0</v>
      </c>
      <c r="AI114" s="34">
        <v>0</v>
      </c>
      <c r="AJ114" s="34">
        <v>0</v>
      </c>
      <c r="AK114" s="34">
        <v>1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4</v>
      </c>
      <c r="D115" s="34">
        <v>0</v>
      </c>
      <c r="E115" s="34">
        <v>0</v>
      </c>
      <c r="F115" s="34">
        <v>0</v>
      </c>
      <c r="G115" s="34">
        <v>5</v>
      </c>
      <c r="H115" s="34">
        <v>6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3</v>
      </c>
      <c r="V115" s="34">
        <v>0</v>
      </c>
      <c r="W115" s="34">
        <v>0</v>
      </c>
      <c r="X115" s="34">
        <v>0</v>
      </c>
      <c r="Y115" s="34">
        <v>4</v>
      </c>
      <c r="Z115" s="34">
        <v>4</v>
      </c>
      <c r="AA115" s="34">
        <v>1</v>
      </c>
      <c r="AB115" s="34">
        <v>0</v>
      </c>
      <c r="AC115" s="34">
        <v>0</v>
      </c>
      <c r="AD115" s="34">
        <v>0</v>
      </c>
      <c r="AE115" s="34">
        <v>1</v>
      </c>
      <c r="AF115" s="34">
        <v>2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17</v>
      </c>
      <c r="D116" s="34">
        <v>1</v>
      </c>
      <c r="E116" s="34">
        <v>0</v>
      </c>
      <c r="F116" s="34">
        <v>0</v>
      </c>
      <c r="G116" s="34">
        <v>21</v>
      </c>
      <c r="H116" s="34">
        <v>10</v>
      </c>
      <c r="I116" s="34">
        <v>4</v>
      </c>
      <c r="J116" s="34">
        <v>1</v>
      </c>
      <c r="K116" s="34">
        <v>0</v>
      </c>
      <c r="L116" s="34">
        <v>0</v>
      </c>
      <c r="M116" s="34">
        <v>6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6</v>
      </c>
      <c r="V116" s="34">
        <v>0</v>
      </c>
      <c r="W116" s="34">
        <v>0</v>
      </c>
      <c r="X116" s="34">
        <v>0</v>
      </c>
      <c r="Y116" s="34">
        <v>6</v>
      </c>
      <c r="Z116" s="34">
        <v>5</v>
      </c>
      <c r="AA116" s="34">
        <v>4</v>
      </c>
      <c r="AB116" s="34">
        <v>0</v>
      </c>
      <c r="AC116" s="34">
        <v>0</v>
      </c>
      <c r="AD116" s="34">
        <v>0</v>
      </c>
      <c r="AE116" s="34">
        <v>6</v>
      </c>
      <c r="AF116" s="34">
        <v>4</v>
      </c>
      <c r="AG116" s="34">
        <v>3</v>
      </c>
      <c r="AH116" s="34">
        <v>0</v>
      </c>
      <c r="AI116" s="34">
        <v>0</v>
      </c>
      <c r="AJ116" s="34">
        <v>0</v>
      </c>
      <c r="AK116" s="34">
        <v>3</v>
      </c>
      <c r="AL116" s="34">
        <v>1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8</v>
      </c>
      <c r="D117" s="34">
        <v>0</v>
      </c>
      <c r="E117" s="34">
        <v>0</v>
      </c>
      <c r="F117" s="34">
        <v>0</v>
      </c>
      <c r="G117" s="34">
        <v>8</v>
      </c>
      <c r="H117" s="34">
        <v>13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5</v>
      </c>
      <c r="V117" s="34">
        <v>0</v>
      </c>
      <c r="W117" s="34">
        <v>0</v>
      </c>
      <c r="X117" s="34">
        <v>0</v>
      </c>
      <c r="Y117" s="34">
        <v>6</v>
      </c>
      <c r="Z117" s="34">
        <v>2</v>
      </c>
      <c r="AA117" s="34">
        <v>3</v>
      </c>
      <c r="AB117" s="34">
        <v>0</v>
      </c>
      <c r="AC117" s="34">
        <v>0</v>
      </c>
      <c r="AD117" s="34">
        <v>0</v>
      </c>
      <c r="AE117" s="34">
        <v>2</v>
      </c>
      <c r="AF117" s="34">
        <v>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88</v>
      </c>
      <c r="D118" s="34">
        <v>25</v>
      </c>
      <c r="E118" s="34">
        <v>0</v>
      </c>
      <c r="F118" s="34">
        <v>0</v>
      </c>
      <c r="G118" s="34">
        <v>115</v>
      </c>
      <c r="H118" s="34">
        <v>92</v>
      </c>
      <c r="I118" s="34">
        <v>25</v>
      </c>
      <c r="J118" s="34">
        <v>16</v>
      </c>
      <c r="K118" s="34">
        <v>0</v>
      </c>
      <c r="L118" s="34">
        <v>0</v>
      </c>
      <c r="M118" s="34">
        <v>41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1</v>
      </c>
      <c r="U118" s="34">
        <v>39</v>
      </c>
      <c r="V118" s="34">
        <v>9</v>
      </c>
      <c r="W118" s="34">
        <v>0</v>
      </c>
      <c r="X118" s="34">
        <v>0</v>
      </c>
      <c r="Y118" s="34">
        <v>51</v>
      </c>
      <c r="Z118" s="34">
        <v>46</v>
      </c>
      <c r="AA118" s="34">
        <v>22</v>
      </c>
      <c r="AB118" s="34">
        <v>0</v>
      </c>
      <c r="AC118" s="34">
        <v>0</v>
      </c>
      <c r="AD118" s="34">
        <v>0</v>
      </c>
      <c r="AE118" s="34">
        <v>21</v>
      </c>
      <c r="AF118" s="34">
        <v>42</v>
      </c>
      <c r="AG118" s="34">
        <v>2</v>
      </c>
      <c r="AH118" s="34">
        <v>0</v>
      </c>
      <c r="AI118" s="34">
        <v>0</v>
      </c>
      <c r="AJ118" s="34">
        <v>0</v>
      </c>
      <c r="AK118" s="34">
        <v>2</v>
      </c>
      <c r="AL118" s="34">
        <v>2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1</v>
      </c>
    </row>
    <row r="119" spans="2:50" ht="20.100000000000001" customHeight="1" thickBot="1" x14ac:dyDescent="0.25">
      <c r="B119" s="4" t="s">
        <v>327</v>
      </c>
      <c r="C119" s="34">
        <v>15</v>
      </c>
      <c r="D119" s="34">
        <v>1</v>
      </c>
      <c r="E119" s="34">
        <v>0</v>
      </c>
      <c r="F119" s="34">
        <v>0</v>
      </c>
      <c r="G119" s="34">
        <v>16</v>
      </c>
      <c r="H119" s="34">
        <v>24</v>
      </c>
      <c r="I119" s="34">
        <v>3</v>
      </c>
      <c r="J119" s="34">
        <v>0</v>
      </c>
      <c r="K119" s="34">
        <v>0</v>
      </c>
      <c r="L119" s="34">
        <v>0</v>
      </c>
      <c r="M119" s="34">
        <v>3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9</v>
      </c>
      <c r="V119" s="34">
        <v>1</v>
      </c>
      <c r="W119" s="34">
        <v>0</v>
      </c>
      <c r="X119" s="34">
        <v>0</v>
      </c>
      <c r="Y119" s="34">
        <v>8</v>
      </c>
      <c r="Z119" s="34">
        <v>16</v>
      </c>
      <c r="AA119" s="34">
        <v>0</v>
      </c>
      <c r="AB119" s="34">
        <v>0</v>
      </c>
      <c r="AC119" s="34">
        <v>0</v>
      </c>
      <c r="AD119" s="34">
        <v>0</v>
      </c>
      <c r="AE119" s="34">
        <v>4</v>
      </c>
      <c r="AF119" s="34">
        <v>5</v>
      </c>
      <c r="AG119" s="34">
        <v>3</v>
      </c>
      <c r="AH119" s="34">
        <v>0</v>
      </c>
      <c r="AI119" s="34">
        <v>0</v>
      </c>
      <c r="AJ119" s="34">
        <v>0</v>
      </c>
      <c r="AK119" s="34">
        <v>1</v>
      </c>
      <c r="AL119" s="34">
        <v>3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35</v>
      </c>
      <c r="D120" s="34">
        <v>5</v>
      </c>
      <c r="E120" s="34">
        <v>4</v>
      </c>
      <c r="F120" s="34">
        <v>4</v>
      </c>
      <c r="G120" s="34">
        <v>52</v>
      </c>
      <c r="H120" s="34">
        <v>19</v>
      </c>
      <c r="I120" s="34">
        <v>13</v>
      </c>
      <c r="J120" s="34">
        <v>0</v>
      </c>
      <c r="K120" s="34">
        <v>0</v>
      </c>
      <c r="L120" s="34">
        <v>0</v>
      </c>
      <c r="M120" s="34">
        <v>13</v>
      </c>
      <c r="N120" s="34">
        <v>5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11</v>
      </c>
      <c r="V120" s="34">
        <v>5</v>
      </c>
      <c r="W120" s="34">
        <v>4</v>
      </c>
      <c r="X120" s="34">
        <v>4</v>
      </c>
      <c r="Y120" s="34">
        <v>26</v>
      </c>
      <c r="Z120" s="34">
        <v>7</v>
      </c>
      <c r="AA120" s="34">
        <v>11</v>
      </c>
      <c r="AB120" s="34">
        <v>0</v>
      </c>
      <c r="AC120" s="34">
        <v>0</v>
      </c>
      <c r="AD120" s="34">
        <v>0</v>
      </c>
      <c r="AE120" s="34">
        <v>13</v>
      </c>
      <c r="AF120" s="34">
        <v>7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9</v>
      </c>
      <c r="D121" s="34">
        <v>1</v>
      </c>
      <c r="E121" s="34">
        <v>0</v>
      </c>
      <c r="F121" s="34">
        <v>0</v>
      </c>
      <c r="G121" s="34">
        <v>14</v>
      </c>
      <c r="H121" s="34">
        <v>11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1</v>
      </c>
      <c r="T121" s="34">
        <v>0</v>
      </c>
      <c r="U121" s="34">
        <v>5</v>
      </c>
      <c r="V121" s="34">
        <v>1</v>
      </c>
      <c r="W121" s="34">
        <v>0</v>
      </c>
      <c r="X121" s="34">
        <v>0</v>
      </c>
      <c r="Y121" s="34">
        <v>11</v>
      </c>
      <c r="Z121" s="34">
        <v>4</v>
      </c>
      <c r="AA121" s="34">
        <v>4</v>
      </c>
      <c r="AB121" s="34">
        <v>0</v>
      </c>
      <c r="AC121" s="34">
        <v>0</v>
      </c>
      <c r="AD121" s="34">
        <v>0</v>
      </c>
      <c r="AE121" s="34">
        <v>2</v>
      </c>
      <c r="AF121" s="34">
        <v>6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1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345</v>
      </c>
      <c r="D122" s="34">
        <v>0</v>
      </c>
      <c r="E122" s="34">
        <v>0</v>
      </c>
      <c r="F122" s="34">
        <v>0</v>
      </c>
      <c r="G122" s="34">
        <v>345</v>
      </c>
      <c r="H122" s="34">
        <v>176</v>
      </c>
      <c r="I122" s="34">
        <v>102</v>
      </c>
      <c r="J122" s="34">
        <v>0</v>
      </c>
      <c r="K122" s="34">
        <v>0</v>
      </c>
      <c r="L122" s="34">
        <v>0</v>
      </c>
      <c r="M122" s="34">
        <v>102</v>
      </c>
      <c r="N122" s="34">
        <v>4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205</v>
      </c>
      <c r="V122" s="34">
        <v>0</v>
      </c>
      <c r="W122" s="34">
        <v>0</v>
      </c>
      <c r="X122" s="34">
        <v>0</v>
      </c>
      <c r="Y122" s="34">
        <v>197</v>
      </c>
      <c r="Z122" s="34">
        <v>150</v>
      </c>
      <c r="AA122" s="34">
        <v>33</v>
      </c>
      <c r="AB122" s="34">
        <v>0</v>
      </c>
      <c r="AC122" s="34">
        <v>0</v>
      </c>
      <c r="AD122" s="34">
        <v>0</v>
      </c>
      <c r="AE122" s="34">
        <v>38</v>
      </c>
      <c r="AF122" s="34">
        <v>15</v>
      </c>
      <c r="AG122" s="34">
        <v>5</v>
      </c>
      <c r="AH122" s="34">
        <v>0</v>
      </c>
      <c r="AI122" s="34">
        <v>0</v>
      </c>
      <c r="AJ122" s="34">
        <v>0</v>
      </c>
      <c r="AK122" s="34">
        <v>8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38</v>
      </c>
      <c r="D123" s="34">
        <v>0</v>
      </c>
      <c r="E123" s="34">
        <v>0</v>
      </c>
      <c r="F123" s="34">
        <v>0</v>
      </c>
      <c r="G123" s="34">
        <v>38</v>
      </c>
      <c r="H123" s="34">
        <v>18</v>
      </c>
      <c r="I123" s="34">
        <v>6</v>
      </c>
      <c r="J123" s="34">
        <v>0</v>
      </c>
      <c r="K123" s="34">
        <v>0</v>
      </c>
      <c r="L123" s="34">
        <v>0</v>
      </c>
      <c r="M123" s="34">
        <v>6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25</v>
      </c>
      <c r="V123" s="34">
        <v>0</v>
      </c>
      <c r="W123" s="34">
        <v>0</v>
      </c>
      <c r="X123" s="34">
        <v>0</v>
      </c>
      <c r="Y123" s="34">
        <v>26</v>
      </c>
      <c r="Z123" s="34">
        <v>13</v>
      </c>
      <c r="AA123" s="34">
        <v>1</v>
      </c>
      <c r="AB123" s="34">
        <v>0</v>
      </c>
      <c r="AC123" s="34">
        <v>0</v>
      </c>
      <c r="AD123" s="34">
        <v>0</v>
      </c>
      <c r="AE123" s="34">
        <v>1</v>
      </c>
      <c r="AF123" s="34">
        <v>4</v>
      </c>
      <c r="AG123" s="34">
        <v>5</v>
      </c>
      <c r="AH123" s="34">
        <v>0</v>
      </c>
      <c r="AI123" s="34">
        <v>0</v>
      </c>
      <c r="AJ123" s="34">
        <v>0</v>
      </c>
      <c r="AK123" s="34">
        <v>5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1</v>
      </c>
      <c r="AT123" s="34">
        <v>0</v>
      </c>
      <c r="AU123" s="34">
        <v>0</v>
      </c>
      <c r="AV123" s="34">
        <v>0</v>
      </c>
      <c r="AW123" s="34">
        <v>0</v>
      </c>
      <c r="AX123" s="34">
        <v>1</v>
      </c>
    </row>
    <row r="124" spans="2:50" ht="20.100000000000001" customHeight="1" thickBot="1" x14ac:dyDescent="0.25">
      <c r="B124" s="4" t="s">
        <v>332</v>
      </c>
      <c r="C124" s="34">
        <v>241</v>
      </c>
      <c r="D124" s="34">
        <v>64</v>
      </c>
      <c r="E124" s="34">
        <v>12</v>
      </c>
      <c r="F124" s="34">
        <v>0</v>
      </c>
      <c r="G124" s="34">
        <v>272</v>
      </c>
      <c r="H124" s="34">
        <v>188</v>
      </c>
      <c r="I124" s="34">
        <v>92</v>
      </c>
      <c r="J124" s="34">
        <v>15</v>
      </c>
      <c r="K124" s="34">
        <v>0</v>
      </c>
      <c r="L124" s="34">
        <v>0</v>
      </c>
      <c r="M124" s="34">
        <v>107</v>
      </c>
      <c r="N124" s="34">
        <v>0</v>
      </c>
      <c r="O124" s="34">
        <v>1</v>
      </c>
      <c r="P124" s="34">
        <v>0</v>
      </c>
      <c r="Q124" s="34">
        <v>0</v>
      </c>
      <c r="R124" s="34">
        <v>0</v>
      </c>
      <c r="S124" s="34">
        <v>1</v>
      </c>
      <c r="T124" s="34">
        <v>3</v>
      </c>
      <c r="U124" s="34">
        <v>80</v>
      </c>
      <c r="V124" s="34">
        <v>49</v>
      </c>
      <c r="W124" s="34">
        <v>12</v>
      </c>
      <c r="X124" s="34">
        <v>0</v>
      </c>
      <c r="Y124" s="34">
        <v>101</v>
      </c>
      <c r="Z124" s="34">
        <v>135</v>
      </c>
      <c r="AA124" s="34">
        <v>56</v>
      </c>
      <c r="AB124" s="34">
        <v>0</v>
      </c>
      <c r="AC124" s="34">
        <v>0</v>
      </c>
      <c r="AD124" s="34">
        <v>0</v>
      </c>
      <c r="AE124" s="34">
        <v>53</v>
      </c>
      <c r="AF124" s="34">
        <v>46</v>
      </c>
      <c r="AG124" s="34">
        <v>12</v>
      </c>
      <c r="AH124" s="34">
        <v>0</v>
      </c>
      <c r="AI124" s="34">
        <v>0</v>
      </c>
      <c r="AJ124" s="34">
        <v>0</v>
      </c>
      <c r="AK124" s="34">
        <v>10</v>
      </c>
      <c r="AL124" s="34">
        <v>4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9</v>
      </c>
      <c r="D125" s="34">
        <v>0</v>
      </c>
      <c r="E125" s="34">
        <v>0</v>
      </c>
      <c r="F125" s="34">
        <v>0</v>
      </c>
      <c r="G125" s="34">
        <v>7</v>
      </c>
      <c r="H125" s="34">
        <v>11</v>
      </c>
      <c r="I125" s="34">
        <v>5</v>
      </c>
      <c r="J125" s="34">
        <v>0</v>
      </c>
      <c r="K125" s="34">
        <v>0</v>
      </c>
      <c r="L125" s="34">
        <v>0</v>
      </c>
      <c r="M125" s="34">
        <v>5</v>
      </c>
      <c r="N125" s="34">
        <v>4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1</v>
      </c>
      <c r="V125" s="34">
        <v>0</v>
      </c>
      <c r="W125" s="34">
        <v>0</v>
      </c>
      <c r="X125" s="34">
        <v>0</v>
      </c>
      <c r="Y125" s="34">
        <v>0</v>
      </c>
      <c r="Z125" s="34">
        <v>6</v>
      </c>
      <c r="AA125" s="34">
        <v>2</v>
      </c>
      <c r="AB125" s="34">
        <v>0</v>
      </c>
      <c r="AC125" s="34">
        <v>0</v>
      </c>
      <c r="AD125" s="34">
        <v>0</v>
      </c>
      <c r="AE125" s="34">
        <v>2</v>
      </c>
      <c r="AF125" s="34">
        <v>0</v>
      </c>
      <c r="AG125" s="34">
        <v>1</v>
      </c>
      <c r="AH125" s="34">
        <v>0</v>
      </c>
      <c r="AI125" s="34">
        <v>0</v>
      </c>
      <c r="AJ125" s="34">
        <v>0</v>
      </c>
      <c r="AK125" s="34">
        <v>0</v>
      </c>
      <c r="AL125" s="34">
        <v>1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50</v>
      </c>
      <c r="D126" s="34">
        <v>2</v>
      </c>
      <c r="E126" s="34">
        <v>0</v>
      </c>
      <c r="F126" s="34">
        <v>0</v>
      </c>
      <c r="G126" s="34">
        <v>41</v>
      </c>
      <c r="H126" s="34">
        <v>36</v>
      </c>
      <c r="I126" s="34">
        <v>13</v>
      </c>
      <c r="J126" s="34">
        <v>2</v>
      </c>
      <c r="K126" s="34">
        <v>0</v>
      </c>
      <c r="L126" s="34">
        <v>0</v>
      </c>
      <c r="M126" s="34">
        <v>14</v>
      </c>
      <c r="N126" s="34">
        <v>1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28</v>
      </c>
      <c r="V126" s="34">
        <v>0</v>
      </c>
      <c r="W126" s="34">
        <v>0</v>
      </c>
      <c r="X126" s="34">
        <v>0</v>
      </c>
      <c r="Y126" s="34">
        <v>24</v>
      </c>
      <c r="Z126" s="34">
        <v>21</v>
      </c>
      <c r="AA126" s="34">
        <v>6</v>
      </c>
      <c r="AB126" s="34">
        <v>0</v>
      </c>
      <c r="AC126" s="34">
        <v>0</v>
      </c>
      <c r="AD126" s="34">
        <v>0</v>
      </c>
      <c r="AE126" s="34">
        <v>2</v>
      </c>
      <c r="AF126" s="34">
        <v>12</v>
      </c>
      <c r="AG126" s="34">
        <v>3</v>
      </c>
      <c r="AH126" s="34">
        <v>0</v>
      </c>
      <c r="AI126" s="34">
        <v>0</v>
      </c>
      <c r="AJ126" s="34">
        <v>0</v>
      </c>
      <c r="AK126" s="34">
        <v>1</v>
      </c>
      <c r="AL126" s="34">
        <v>2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50</v>
      </c>
      <c r="D127" s="34">
        <v>0</v>
      </c>
      <c r="E127" s="34">
        <v>0</v>
      </c>
      <c r="F127" s="34">
        <v>0</v>
      </c>
      <c r="G127" s="34">
        <v>64</v>
      </c>
      <c r="H127" s="34">
        <v>26</v>
      </c>
      <c r="I127" s="34">
        <v>7</v>
      </c>
      <c r="J127" s="34">
        <v>0</v>
      </c>
      <c r="K127" s="34">
        <v>0</v>
      </c>
      <c r="L127" s="34">
        <v>0</v>
      </c>
      <c r="M127" s="34">
        <v>7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41</v>
      </c>
      <c r="V127" s="34">
        <v>0</v>
      </c>
      <c r="W127" s="34">
        <v>0</v>
      </c>
      <c r="X127" s="34">
        <v>0</v>
      </c>
      <c r="Y127" s="34">
        <v>55</v>
      </c>
      <c r="Z127" s="34">
        <v>22</v>
      </c>
      <c r="AA127" s="34">
        <v>2</v>
      </c>
      <c r="AB127" s="34">
        <v>0</v>
      </c>
      <c r="AC127" s="34">
        <v>0</v>
      </c>
      <c r="AD127" s="34">
        <v>0</v>
      </c>
      <c r="AE127" s="34">
        <v>2</v>
      </c>
      <c r="AF127" s="34">
        <v>4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6</v>
      </c>
      <c r="D128" s="34">
        <v>0</v>
      </c>
      <c r="E128" s="34">
        <v>0</v>
      </c>
      <c r="F128" s="34">
        <v>0</v>
      </c>
      <c r="G128" s="34">
        <v>5</v>
      </c>
      <c r="H128" s="34">
        <v>3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4</v>
      </c>
      <c r="V128" s="34">
        <v>0</v>
      </c>
      <c r="W128" s="34">
        <v>0</v>
      </c>
      <c r="X128" s="34">
        <v>0</v>
      </c>
      <c r="Y128" s="34">
        <v>4</v>
      </c>
      <c r="Z128" s="34">
        <v>2</v>
      </c>
      <c r="AA128" s="34">
        <v>2</v>
      </c>
      <c r="AB128" s="34">
        <v>0</v>
      </c>
      <c r="AC128" s="34">
        <v>0</v>
      </c>
      <c r="AD128" s="34">
        <v>0</v>
      </c>
      <c r="AE128" s="34">
        <v>1</v>
      </c>
      <c r="AF128" s="34">
        <v>1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6</v>
      </c>
      <c r="D129" s="34">
        <v>0</v>
      </c>
      <c r="E129" s="34">
        <v>0</v>
      </c>
      <c r="F129" s="34">
        <v>0</v>
      </c>
      <c r="G129" s="34">
        <v>6</v>
      </c>
      <c r="H129" s="34">
        <v>21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6</v>
      </c>
      <c r="V129" s="34">
        <v>0</v>
      </c>
      <c r="W129" s="34">
        <v>0</v>
      </c>
      <c r="X129" s="34">
        <v>0</v>
      </c>
      <c r="Y129" s="34">
        <v>6</v>
      </c>
      <c r="Z129" s="34">
        <v>4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17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11</v>
      </c>
      <c r="D130" s="34">
        <v>0</v>
      </c>
      <c r="E130" s="34">
        <v>0</v>
      </c>
      <c r="F130" s="34">
        <v>0</v>
      </c>
      <c r="G130" s="34">
        <v>14</v>
      </c>
      <c r="H130" s="34">
        <v>2</v>
      </c>
      <c r="I130" s="34">
        <v>3</v>
      </c>
      <c r="J130" s="34">
        <v>0</v>
      </c>
      <c r="K130" s="34">
        <v>0</v>
      </c>
      <c r="L130" s="34">
        <v>0</v>
      </c>
      <c r="M130" s="34">
        <v>3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6</v>
      </c>
      <c r="V130" s="34">
        <v>0</v>
      </c>
      <c r="W130" s="34">
        <v>0</v>
      </c>
      <c r="X130" s="34">
        <v>0</v>
      </c>
      <c r="Y130" s="34">
        <v>9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2</v>
      </c>
      <c r="AG130" s="34">
        <v>2</v>
      </c>
      <c r="AH130" s="34">
        <v>0</v>
      </c>
      <c r="AI130" s="34">
        <v>0</v>
      </c>
      <c r="AJ130" s="34">
        <v>0</v>
      </c>
      <c r="AK130" s="34">
        <v>2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9</v>
      </c>
      <c r="D131" s="34">
        <v>0</v>
      </c>
      <c r="E131" s="34">
        <v>0</v>
      </c>
      <c r="F131" s="34">
        <v>0</v>
      </c>
      <c r="G131" s="34">
        <v>12</v>
      </c>
      <c r="H131" s="34">
        <v>13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6</v>
      </c>
      <c r="V131" s="34">
        <v>0</v>
      </c>
      <c r="W131" s="34">
        <v>0</v>
      </c>
      <c r="X131" s="34">
        <v>0</v>
      </c>
      <c r="Y131" s="34">
        <v>9</v>
      </c>
      <c r="Z131" s="34">
        <v>6</v>
      </c>
      <c r="AA131" s="34">
        <v>3</v>
      </c>
      <c r="AB131" s="34">
        <v>0</v>
      </c>
      <c r="AC131" s="34">
        <v>0</v>
      </c>
      <c r="AD131" s="34">
        <v>0</v>
      </c>
      <c r="AE131" s="34">
        <v>3</v>
      </c>
      <c r="AF131" s="34">
        <v>7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15</v>
      </c>
      <c r="D132" s="34">
        <v>0</v>
      </c>
      <c r="E132" s="34">
        <v>1</v>
      </c>
      <c r="F132" s="34">
        <v>0</v>
      </c>
      <c r="G132" s="34">
        <v>15</v>
      </c>
      <c r="H132" s="34">
        <v>16</v>
      </c>
      <c r="I132" s="34">
        <v>1</v>
      </c>
      <c r="J132" s="34">
        <v>0</v>
      </c>
      <c r="K132" s="34">
        <v>0</v>
      </c>
      <c r="L132" s="34">
        <v>0</v>
      </c>
      <c r="M132" s="34">
        <v>1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7</v>
      </c>
      <c r="V132" s="34">
        <v>0</v>
      </c>
      <c r="W132" s="34">
        <v>1</v>
      </c>
      <c r="X132" s="34">
        <v>0</v>
      </c>
      <c r="Y132" s="34">
        <v>9</v>
      </c>
      <c r="Z132" s="34">
        <v>10</v>
      </c>
      <c r="AA132" s="34">
        <v>6</v>
      </c>
      <c r="AB132" s="34">
        <v>0</v>
      </c>
      <c r="AC132" s="34">
        <v>0</v>
      </c>
      <c r="AD132" s="34">
        <v>0</v>
      </c>
      <c r="AE132" s="34">
        <v>3</v>
      </c>
      <c r="AF132" s="34">
        <v>6</v>
      </c>
      <c r="AG132" s="34">
        <v>1</v>
      </c>
      <c r="AH132" s="34">
        <v>0</v>
      </c>
      <c r="AI132" s="34">
        <v>0</v>
      </c>
      <c r="AJ132" s="34">
        <v>0</v>
      </c>
      <c r="AK132" s="34">
        <v>2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74</v>
      </c>
      <c r="D133" s="34">
        <v>0</v>
      </c>
      <c r="E133" s="34">
        <v>0</v>
      </c>
      <c r="F133" s="34">
        <v>0</v>
      </c>
      <c r="G133" s="34">
        <v>52</v>
      </c>
      <c r="H133" s="34">
        <v>101</v>
      </c>
      <c r="I133" s="34">
        <v>34</v>
      </c>
      <c r="J133" s="34">
        <v>0</v>
      </c>
      <c r="K133" s="34">
        <v>0</v>
      </c>
      <c r="L133" s="34">
        <v>0</v>
      </c>
      <c r="M133" s="34">
        <v>34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32</v>
      </c>
      <c r="V133" s="34">
        <v>0</v>
      </c>
      <c r="W133" s="34">
        <v>0</v>
      </c>
      <c r="X133" s="34">
        <v>0</v>
      </c>
      <c r="Y133" s="34">
        <v>10</v>
      </c>
      <c r="Z133" s="34">
        <v>89</v>
      </c>
      <c r="AA133" s="34">
        <v>7</v>
      </c>
      <c r="AB133" s="34">
        <v>0</v>
      </c>
      <c r="AC133" s="34">
        <v>0</v>
      </c>
      <c r="AD133" s="34">
        <v>0</v>
      </c>
      <c r="AE133" s="34">
        <v>7</v>
      </c>
      <c r="AF133" s="34">
        <v>9</v>
      </c>
      <c r="AG133" s="34">
        <v>1</v>
      </c>
      <c r="AH133" s="34">
        <v>0</v>
      </c>
      <c r="AI133" s="34">
        <v>0</v>
      </c>
      <c r="AJ133" s="34">
        <v>0</v>
      </c>
      <c r="AK133" s="34">
        <v>1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249</v>
      </c>
      <c r="D134" s="34">
        <v>15</v>
      </c>
      <c r="E134" s="34">
        <v>1</v>
      </c>
      <c r="F134" s="34">
        <v>0</v>
      </c>
      <c r="G134" s="34">
        <v>232</v>
      </c>
      <c r="H134" s="34">
        <v>226</v>
      </c>
      <c r="I134" s="34">
        <v>108</v>
      </c>
      <c r="J134" s="34">
        <v>15</v>
      </c>
      <c r="K134" s="34">
        <v>1</v>
      </c>
      <c r="L134" s="34">
        <v>0</v>
      </c>
      <c r="M134" s="34">
        <v>124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1</v>
      </c>
      <c r="T134" s="34">
        <v>6</v>
      </c>
      <c r="U134" s="34">
        <v>123</v>
      </c>
      <c r="V134" s="34">
        <v>0</v>
      </c>
      <c r="W134" s="34">
        <v>0</v>
      </c>
      <c r="X134" s="34">
        <v>0</v>
      </c>
      <c r="Y134" s="34">
        <v>93</v>
      </c>
      <c r="Z134" s="34">
        <v>135</v>
      </c>
      <c r="AA134" s="34">
        <v>15</v>
      </c>
      <c r="AB134" s="34">
        <v>0</v>
      </c>
      <c r="AC134" s="34">
        <v>0</v>
      </c>
      <c r="AD134" s="34">
        <v>0</v>
      </c>
      <c r="AE134" s="34">
        <v>11</v>
      </c>
      <c r="AF134" s="34">
        <v>85</v>
      </c>
      <c r="AG134" s="34">
        <v>3</v>
      </c>
      <c r="AH134" s="34">
        <v>0</v>
      </c>
      <c r="AI134" s="34">
        <v>0</v>
      </c>
      <c r="AJ134" s="34">
        <v>0</v>
      </c>
      <c r="AK134" s="34">
        <v>3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647</v>
      </c>
      <c r="D135" s="34">
        <v>463</v>
      </c>
      <c r="E135" s="34">
        <v>47</v>
      </c>
      <c r="F135" s="34">
        <v>0</v>
      </c>
      <c r="G135" s="34">
        <v>966</v>
      </c>
      <c r="H135" s="34">
        <v>1167</v>
      </c>
      <c r="I135" s="34">
        <v>146</v>
      </c>
      <c r="J135" s="34">
        <v>3</v>
      </c>
      <c r="K135" s="34">
        <v>0</v>
      </c>
      <c r="L135" s="34">
        <v>0</v>
      </c>
      <c r="M135" s="34">
        <v>149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3</v>
      </c>
      <c r="T135" s="34">
        <v>4</v>
      </c>
      <c r="U135" s="34">
        <v>334</v>
      </c>
      <c r="V135" s="34">
        <v>459</v>
      </c>
      <c r="W135" s="34">
        <v>47</v>
      </c>
      <c r="X135" s="34">
        <v>0</v>
      </c>
      <c r="Y135" s="34">
        <v>671</v>
      </c>
      <c r="Z135" s="34">
        <v>917</v>
      </c>
      <c r="AA135" s="34">
        <v>151</v>
      </c>
      <c r="AB135" s="34">
        <v>0</v>
      </c>
      <c r="AC135" s="34">
        <v>0</v>
      </c>
      <c r="AD135" s="34">
        <v>0</v>
      </c>
      <c r="AE135" s="34">
        <v>114</v>
      </c>
      <c r="AF135" s="34">
        <v>235</v>
      </c>
      <c r="AG135" s="34">
        <v>14</v>
      </c>
      <c r="AH135" s="34">
        <v>1</v>
      </c>
      <c r="AI135" s="34">
        <v>0</v>
      </c>
      <c r="AJ135" s="34">
        <v>0</v>
      </c>
      <c r="AK135" s="34">
        <v>29</v>
      </c>
      <c r="AL135" s="34">
        <v>11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234</v>
      </c>
      <c r="D136" s="34">
        <v>17</v>
      </c>
      <c r="E136" s="34">
        <v>6</v>
      </c>
      <c r="F136" s="34">
        <v>5</v>
      </c>
      <c r="G136" s="34">
        <v>296</v>
      </c>
      <c r="H136" s="34">
        <v>224</v>
      </c>
      <c r="I136" s="34">
        <v>89</v>
      </c>
      <c r="J136" s="34">
        <v>13</v>
      </c>
      <c r="K136" s="34">
        <v>0</v>
      </c>
      <c r="L136" s="34">
        <v>0</v>
      </c>
      <c r="M136" s="34">
        <v>101</v>
      </c>
      <c r="N136" s="34">
        <v>1</v>
      </c>
      <c r="O136" s="34">
        <v>1</v>
      </c>
      <c r="P136" s="34">
        <v>0</v>
      </c>
      <c r="Q136" s="34">
        <v>0</v>
      </c>
      <c r="R136" s="34">
        <v>0</v>
      </c>
      <c r="S136" s="34">
        <v>1</v>
      </c>
      <c r="T136" s="34">
        <v>2</v>
      </c>
      <c r="U136" s="34">
        <v>103</v>
      </c>
      <c r="V136" s="34">
        <v>4</v>
      </c>
      <c r="W136" s="34">
        <v>6</v>
      </c>
      <c r="X136" s="34">
        <v>5</v>
      </c>
      <c r="Y136" s="34">
        <v>161</v>
      </c>
      <c r="Z136" s="34">
        <v>148</v>
      </c>
      <c r="AA136" s="34">
        <v>22</v>
      </c>
      <c r="AB136" s="34">
        <v>0</v>
      </c>
      <c r="AC136" s="34">
        <v>0</v>
      </c>
      <c r="AD136" s="34">
        <v>0</v>
      </c>
      <c r="AE136" s="34">
        <v>20</v>
      </c>
      <c r="AF136" s="34">
        <v>62</v>
      </c>
      <c r="AG136" s="34">
        <v>19</v>
      </c>
      <c r="AH136" s="34">
        <v>0</v>
      </c>
      <c r="AI136" s="34">
        <v>0</v>
      </c>
      <c r="AJ136" s="34">
        <v>0</v>
      </c>
      <c r="AK136" s="34">
        <v>13</v>
      </c>
      <c r="AL136" s="34">
        <v>11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225</v>
      </c>
      <c r="D137" s="34">
        <v>75</v>
      </c>
      <c r="E137" s="34">
        <v>6</v>
      </c>
      <c r="F137" s="34">
        <v>0</v>
      </c>
      <c r="G137" s="34">
        <v>284</v>
      </c>
      <c r="H137" s="34">
        <v>311</v>
      </c>
      <c r="I137" s="34">
        <v>121</v>
      </c>
      <c r="J137" s="34">
        <v>46</v>
      </c>
      <c r="K137" s="34">
        <v>0</v>
      </c>
      <c r="L137" s="34">
        <v>0</v>
      </c>
      <c r="M137" s="34">
        <v>162</v>
      </c>
      <c r="N137" s="34">
        <v>14</v>
      </c>
      <c r="O137" s="34">
        <v>1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46</v>
      </c>
      <c r="V137" s="34">
        <v>29</v>
      </c>
      <c r="W137" s="34">
        <v>6</v>
      </c>
      <c r="X137" s="34">
        <v>0</v>
      </c>
      <c r="Y137" s="34">
        <v>62</v>
      </c>
      <c r="Z137" s="34">
        <v>186</v>
      </c>
      <c r="AA137" s="34">
        <v>47</v>
      </c>
      <c r="AB137" s="34">
        <v>0</v>
      </c>
      <c r="AC137" s="34">
        <v>0</v>
      </c>
      <c r="AD137" s="34">
        <v>0</v>
      </c>
      <c r="AE137" s="34">
        <v>45</v>
      </c>
      <c r="AF137" s="34">
        <v>104</v>
      </c>
      <c r="AG137" s="34">
        <v>10</v>
      </c>
      <c r="AH137" s="34">
        <v>0</v>
      </c>
      <c r="AI137" s="34">
        <v>0</v>
      </c>
      <c r="AJ137" s="34">
        <v>0</v>
      </c>
      <c r="AK137" s="34">
        <v>15</v>
      </c>
      <c r="AL137" s="34">
        <v>6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44</v>
      </c>
      <c r="D138" s="34">
        <v>5</v>
      </c>
      <c r="E138" s="34">
        <v>1</v>
      </c>
      <c r="F138" s="34">
        <v>0</v>
      </c>
      <c r="G138" s="34">
        <v>45</v>
      </c>
      <c r="H138" s="34">
        <v>61</v>
      </c>
      <c r="I138" s="34">
        <v>16</v>
      </c>
      <c r="J138" s="34">
        <v>0</v>
      </c>
      <c r="K138" s="34">
        <v>0</v>
      </c>
      <c r="L138" s="34">
        <v>0</v>
      </c>
      <c r="M138" s="34">
        <v>15</v>
      </c>
      <c r="N138" s="34">
        <v>3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20</v>
      </c>
      <c r="V138" s="34">
        <v>5</v>
      </c>
      <c r="W138" s="34">
        <v>1</v>
      </c>
      <c r="X138" s="34">
        <v>0</v>
      </c>
      <c r="Y138" s="34">
        <v>23</v>
      </c>
      <c r="Z138" s="34">
        <v>48</v>
      </c>
      <c r="AA138" s="34">
        <v>6</v>
      </c>
      <c r="AB138" s="34">
        <v>0</v>
      </c>
      <c r="AC138" s="34">
        <v>0</v>
      </c>
      <c r="AD138" s="34">
        <v>0</v>
      </c>
      <c r="AE138" s="34">
        <v>5</v>
      </c>
      <c r="AF138" s="34">
        <v>10</v>
      </c>
      <c r="AG138" s="34">
        <v>2</v>
      </c>
      <c r="AH138" s="34">
        <v>0</v>
      </c>
      <c r="AI138" s="34">
        <v>0</v>
      </c>
      <c r="AJ138" s="34">
        <v>0</v>
      </c>
      <c r="AK138" s="34">
        <v>2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155</v>
      </c>
      <c r="D139" s="34">
        <v>23</v>
      </c>
      <c r="E139" s="34">
        <v>5</v>
      </c>
      <c r="F139" s="34">
        <v>1</v>
      </c>
      <c r="G139" s="34">
        <v>178</v>
      </c>
      <c r="H139" s="34">
        <v>108</v>
      </c>
      <c r="I139" s="34">
        <v>101</v>
      </c>
      <c r="J139" s="34">
        <v>18</v>
      </c>
      <c r="K139" s="34">
        <v>0</v>
      </c>
      <c r="L139" s="34">
        <v>1</v>
      </c>
      <c r="M139" s="34">
        <v>122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30</v>
      </c>
      <c r="V139" s="34">
        <v>1</v>
      </c>
      <c r="W139" s="34">
        <v>5</v>
      </c>
      <c r="X139" s="34">
        <v>0</v>
      </c>
      <c r="Y139" s="34">
        <v>27</v>
      </c>
      <c r="Z139" s="34">
        <v>70</v>
      </c>
      <c r="AA139" s="34">
        <v>12</v>
      </c>
      <c r="AB139" s="34">
        <v>0</v>
      </c>
      <c r="AC139" s="34">
        <v>0</v>
      </c>
      <c r="AD139" s="34">
        <v>0</v>
      </c>
      <c r="AE139" s="34">
        <v>13</v>
      </c>
      <c r="AF139" s="34">
        <v>33</v>
      </c>
      <c r="AG139" s="34">
        <v>12</v>
      </c>
      <c r="AH139" s="34">
        <v>4</v>
      </c>
      <c r="AI139" s="34">
        <v>0</v>
      </c>
      <c r="AJ139" s="34">
        <v>0</v>
      </c>
      <c r="AK139" s="34">
        <v>16</v>
      </c>
      <c r="AL139" s="34">
        <v>5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551</v>
      </c>
      <c r="D140" s="34">
        <v>200</v>
      </c>
      <c r="E140" s="34">
        <v>84</v>
      </c>
      <c r="F140" s="34">
        <v>0</v>
      </c>
      <c r="G140" s="34">
        <v>800</v>
      </c>
      <c r="H140" s="34">
        <v>457</v>
      </c>
      <c r="I140" s="34">
        <v>217</v>
      </c>
      <c r="J140" s="34">
        <v>49</v>
      </c>
      <c r="K140" s="34">
        <v>0</v>
      </c>
      <c r="L140" s="34">
        <v>0</v>
      </c>
      <c r="M140" s="34">
        <v>266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2</v>
      </c>
      <c r="U140" s="34">
        <v>242</v>
      </c>
      <c r="V140" s="34">
        <v>146</v>
      </c>
      <c r="W140" s="34">
        <v>84</v>
      </c>
      <c r="X140" s="34">
        <v>0</v>
      </c>
      <c r="Y140" s="34">
        <v>440</v>
      </c>
      <c r="Z140" s="34">
        <v>372</v>
      </c>
      <c r="AA140" s="34">
        <v>34</v>
      </c>
      <c r="AB140" s="34">
        <v>0</v>
      </c>
      <c r="AC140" s="34">
        <v>0</v>
      </c>
      <c r="AD140" s="34">
        <v>0</v>
      </c>
      <c r="AE140" s="34">
        <v>32</v>
      </c>
      <c r="AF140" s="34">
        <v>69</v>
      </c>
      <c r="AG140" s="34">
        <v>58</v>
      </c>
      <c r="AH140" s="34">
        <v>5</v>
      </c>
      <c r="AI140" s="34">
        <v>0</v>
      </c>
      <c r="AJ140" s="34">
        <v>0</v>
      </c>
      <c r="AK140" s="34">
        <v>62</v>
      </c>
      <c r="AL140" s="34">
        <v>14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189</v>
      </c>
      <c r="D141" s="34">
        <v>39</v>
      </c>
      <c r="E141" s="34">
        <v>1</v>
      </c>
      <c r="F141" s="34">
        <v>8</v>
      </c>
      <c r="G141" s="34">
        <v>231</v>
      </c>
      <c r="H141" s="34">
        <v>70</v>
      </c>
      <c r="I141" s="34">
        <v>97</v>
      </c>
      <c r="J141" s="34">
        <v>31</v>
      </c>
      <c r="K141" s="34">
        <v>0</v>
      </c>
      <c r="L141" s="34">
        <v>6</v>
      </c>
      <c r="M141" s="34">
        <v>133</v>
      </c>
      <c r="N141" s="34">
        <v>1</v>
      </c>
      <c r="O141" s="34">
        <v>2</v>
      </c>
      <c r="P141" s="34">
        <v>0</v>
      </c>
      <c r="Q141" s="34">
        <v>0</v>
      </c>
      <c r="R141" s="34">
        <v>0</v>
      </c>
      <c r="S141" s="34">
        <v>2</v>
      </c>
      <c r="T141" s="34">
        <v>1</v>
      </c>
      <c r="U141" s="34">
        <v>68</v>
      </c>
      <c r="V141" s="34">
        <v>7</v>
      </c>
      <c r="W141" s="34">
        <v>1</v>
      </c>
      <c r="X141" s="34">
        <v>2</v>
      </c>
      <c r="Y141" s="34">
        <v>70</v>
      </c>
      <c r="Z141" s="34">
        <v>49</v>
      </c>
      <c r="AA141" s="34">
        <v>12</v>
      </c>
      <c r="AB141" s="34">
        <v>0</v>
      </c>
      <c r="AC141" s="34">
        <v>0</v>
      </c>
      <c r="AD141" s="34">
        <v>0</v>
      </c>
      <c r="AE141" s="34">
        <v>14</v>
      </c>
      <c r="AF141" s="34">
        <v>16</v>
      </c>
      <c r="AG141" s="34">
        <v>10</v>
      </c>
      <c r="AH141" s="34">
        <v>1</v>
      </c>
      <c r="AI141" s="34">
        <v>0</v>
      </c>
      <c r="AJ141" s="34">
        <v>0</v>
      </c>
      <c r="AK141" s="34">
        <v>11</v>
      </c>
      <c r="AL141" s="34">
        <v>3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1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55</v>
      </c>
      <c r="D142" s="34">
        <v>0</v>
      </c>
      <c r="E142" s="34">
        <v>0</v>
      </c>
      <c r="F142" s="34">
        <v>0</v>
      </c>
      <c r="G142" s="34">
        <v>45</v>
      </c>
      <c r="H142" s="34">
        <v>82</v>
      </c>
      <c r="I142" s="34">
        <v>25</v>
      </c>
      <c r="J142" s="34">
        <v>0</v>
      </c>
      <c r="K142" s="34">
        <v>0</v>
      </c>
      <c r="L142" s="34">
        <v>0</v>
      </c>
      <c r="M142" s="34">
        <v>23</v>
      </c>
      <c r="N142" s="34">
        <v>2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22</v>
      </c>
      <c r="V142" s="34">
        <v>0</v>
      </c>
      <c r="W142" s="34">
        <v>0</v>
      </c>
      <c r="X142" s="34">
        <v>0</v>
      </c>
      <c r="Y142" s="34">
        <v>16</v>
      </c>
      <c r="Z142" s="34">
        <v>66</v>
      </c>
      <c r="AA142" s="34">
        <v>2</v>
      </c>
      <c r="AB142" s="34">
        <v>0</v>
      </c>
      <c r="AC142" s="34">
        <v>0</v>
      </c>
      <c r="AD142" s="34">
        <v>0</v>
      </c>
      <c r="AE142" s="34">
        <v>0</v>
      </c>
      <c r="AF142" s="34">
        <v>14</v>
      </c>
      <c r="AG142" s="34">
        <v>6</v>
      </c>
      <c r="AH142" s="34">
        <v>0</v>
      </c>
      <c r="AI142" s="34">
        <v>0</v>
      </c>
      <c r="AJ142" s="34">
        <v>0</v>
      </c>
      <c r="AK142" s="34">
        <v>6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183</v>
      </c>
      <c r="D143" s="34">
        <v>14</v>
      </c>
      <c r="E143" s="34">
        <v>0</v>
      </c>
      <c r="F143" s="34">
        <v>0</v>
      </c>
      <c r="G143" s="34">
        <v>184</v>
      </c>
      <c r="H143" s="34">
        <v>145</v>
      </c>
      <c r="I143" s="34">
        <v>91</v>
      </c>
      <c r="J143" s="34">
        <v>4</v>
      </c>
      <c r="K143" s="34">
        <v>0</v>
      </c>
      <c r="L143" s="34">
        <v>0</v>
      </c>
      <c r="M143" s="34">
        <v>95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42</v>
      </c>
      <c r="V143" s="34">
        <v>5</v>
      </c>
      <c r="W143" s="34">
        <v>0</v>
      </c>
      <c r="X143" s="34">
        <v>0</v>
      </c>
      <c r="Y143" s="34">
        <v>34</v>
      </c>
      <c r="Z143" s="34">
        <v>103</v>
      </c>
      <c r="AA143" s="34">
        <v>28</v>
      </c>
      <c r="AB143" s="34">
        <v>0</v>
      </c>
      <c r="AC143" s="34">
        <v>0</v>
      </c>
      <c r="AD143" s="34">
        <v>0</v>
      </c>
      <c r="AE143" s="34">
        <v>30</v>
      </c>
      <c r="AF143" s="34">
        <v>40</v>
      </c>
      <c r="AG143" s="34">
        <v>22</v>
      </c>
      <c r="AH143" s="34">
        <v>5</v>
      </c>
      <c r="AI143" s="34">
        <v>0</v>
      </c>
      <c r="AJ143" s="34">
        <v>0</v>
      </c>
      <c r="AK143" s="34">
        <v>25</v>
      </c>
      <c r="AL143" s="34">
        <v>2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233</v>
      </c>
      <c r="D144" s="34">
        <v>80</v>
      </c>
      <c r="E144" s="34">
        <v>9</v>
      </c>
      <c r="F144" s="34">
        <v>4</v>
      </c>
      <c r="G144" s="34">
        <v>318</v>
      </c>
      <c r="H144" s="34">
        <v>159</v>
      </c>
      <c r="I144" s="34">
        <v>80</v>
      </c>
      <c r="J144" s="34">
        <v>34</v>
      </c>
      <c r="K144" s="34">
        <v>0</v>
      </c>
      <c r="L144" s="34">
        <v>0</v>
      </c>
      <c r="M144" s="34">
        <v>114</v>
      </c>
      <c r="N144" s="34">
        <v>0</v>
      </c>
      <c r="O144" s="34">
        <v>0</v>
      </c>
      <c r="P144" s="34">
        <v>0</v>
      </c>
      <c r="Q144" s="34">
        <v>0</v>
      </c>
      <c r="R144" s="34">
        <v>4</v>
      </c>
      <c r="S144" s="34">
        <v>0</v>
      </c>
      <c r="T144" s="34">
        <v>4</v>
      </c>
      <c r="U144" s="34">
        <v>112</v>
      </c>
      <c r="V144" s="34">
        <v>46</v>
      </c>
      <c r="W144" s="34">
        <v>9</v>
      </c>
      <c r="X144" s="34">
        <v>0</v>
      </c>
      <c r="Y144" s="34">
        <v>170</v>
      </c>
      <c r="Z144" s="34">
        <v>110</v>
      </c>
      <c r="AA144" s="34">
        <v>17</v>
      </c>
      <c r="AB144" s="34">
        <v>0</v>
      </c>
      <c r="AC144" s="34">
        <v>0</v>
      </c>
      <c r="AD144" s="34">
        <v>0</v>
      </c>
      <c r="AE144" s="34">
        <v>8</v>
      </c>
      <c r="AF144" s="34">
        <v>41</v>
      </c>
      <c r="AG144" s="34">
        <v>23</v>
      </c>
      <c r="AH144" s="34">
        <v>0</v>
      </c>
      <c r="AI144" s="34">
        <v>0</v>
      </c>
      <c r="AJ144" s="34">
        <v>0</v>
      </c>
      <c r="AK144" s="34">
        <v>26</v>
      </c>
      <c r="AL144" s="34">
        <v>3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1</v>
      </c>
      <c r="AT144" s="34">
        <v>0</v>
      </c>
      <c r="AU144" s="34">
        <v>0</v>
      </c>
      <c r="AV144" s="34">
        <v>0</v>
      </c>
      <c r="AW144" s="34">
        <v>0</v>
      </c>
      <c r="AX144" s="34">
        <v>1</v>
      </c>
    </row>
    <row r="145" spans="2:50" ht="20.100000000000001" customHeight="1" thickBot="1" x14ac:dyDescent="0.25">
      <c r="B145" s="4" t="s">
        <v>352</v>
      </c>
      <c r="C145" s="34">
        <v>58</v>
      </c>
      <c r="D145" s="34">
        <v>0</v>
      </c>
      <c r="E145" s="34">
        <v>0</v>
      </c>
      <c r="F145" s="34">
        <v>0</v>
      </c>
      <c r="G145" s="34">
        <v>46</v>
      </c>
      <c r="H145" s="34">
        <v>45</v>
      </c>
      <c r="I145" s="34">
        <v>18</v>
      </c>
      <c r="J145" s="34">
        <v>0</v>
      </c>
      <c r="K145" s="34">
        <v>0</v>
      </c>
      <c r="L145" s="34">
        <v>0</v>
      </c>
      <c r="M145" s="34">
        <v>18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33</v>
      </c>
      <c r="V145" s="34">
        <v>0</v>
      </c>
      <c r="W145" s="34">
        <v>0</v>
      </c>
      <c r="X145" s="34">
        <v>0</v>
      </c>
      <c r="Y145" s="34">
        <v>20</v>
      </c>
      <c r="Z145" s="34">
        <v>45</v>
      </c>
      <c r="AA145" s="34">
        <v>4</v>
      </c>
      <c r="AB145" s="34">
        <v>0</v>
      </c>
      <c r="AC145" s="34">
        <v>0</v>
      </c>
      <c r="AD145" s="34">
        <v>0</v>
      </c>
      <c r="AE145" s="34">
        <v>4</v>
      </c>
      <c r="AF145" s="34">
        <v>0</v>
      </c>
      <c r="AG145" s="34">
        <v>3</v>
      </c>
      <c r="AH145" s="34">
        <v>0</v>
      </c>
      <c r="AI145" s="34">
        <v>0</v>
      </c>
      <c r="AJ145" s="34">
        <v>0</v>
      </c>
      <c r="AK145" s="34">
        <v>4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85</v>
      </c>
      <c r="D146" s="34">
        <v>0</v>
      </c>
      <c r="E146" s="34">
        <v>12</v>
      </c>
      <c r="F146" s="34">
        <v>0</v>
      </c>
      <c r="G146" s="34">
        <v>84</v>
      </c>
      <c r="H146" s="34">
        <v>142</v>
      </c>
      <c r="I146" s="34">
        <v>55</v>
      </c>
      <c r="J146" s="34">
        <v>0</v>
      </c>
      <c r="K146" s="34">
        <v>7</v>
      </c>
      <c r="L146" s="34">
        <v>0</v>
      </c>
      <c r="M146" s="34">
        <v>62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7</v>
      </c>
      <c r="V146" s="34">
        <v>0</v>
      </c>
      <c r="W146" s="34">
        <v>3</v>
      </c>
      <c r="X146" s="34">
        <v>0</v>
      </c>
      <c r="Y146" s="34">
        <v>2</v>
      </c>
      <c r="Z146" s="34">
        <v>99</v>
      </c>
      <c r="AA146" s="34">
        <v>12</v>
      </c>
      <c r="AB146" s="34">
        <v>0</v>
      </c>
      <c r="AC146" s="34">
        <v>0</v>
      </c>
      <c r="AD146" s="34">
        <v>0</v>
      </c>
      <c r="AE146" s="34">
        <v>12</v>
      </c>
      <c r="AF146" s="34">
        <v>35</v>
      </c>
      <c r="AG146" s="34">
        <v>11</v>
      </c>
      <c r="AH146" s="34">
        <v>0</v>
      </c>
      <c r="AI146" s="34">
        <v>2</v>
      </c>
      <c r="AJ146" s="34">
        <v>0</v>
      </c>
      <c r="AK146" s="34">
        <v>8</v>
      </c>
      <c r="AL146" s="34">
        <v>8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12</v>
      </c>
      <c r="D147" s="34">
        <v>0</v>
      </c>
      <c r="E147" s="34">
        <v>0</v>
      </c>
      <c r="F147" s="34">
        <v>0</v>
      </c>
      <c r="G147" s="34">
        <v>12</v>
      </c>
      <c r="H147" s="34">
        <v>17</v>
      </c>
      <c r="I147" s="34">
        <v>6</v>
      </c>
      <c r="J147" s="34">
        <v>0</v>
      </c>
      <c r="K147" s="34">
        <v>0</v>
      </c>
      <c r="L147" s="34">
        <v>0</v>
      </c>
      <c r="M147" s="34">
        <v>6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5</v>
      </c>
      <c r="V147" s="34">
        <v>0</v>
      </c>
      <c r="W147" s="34">
        <v>0</v>
      </c>
      <c r="X147" s="34">
        <v>0</v>
      </c>
      <c r="Y147" s="34">
        <v>5</v>
      </c>
      <c r="Z147" s="34">
        <v>11</v>
      </c>
      <c r="AA147" s="34">
        <v>1</v>
      </c>
      <c r="AB147" s="34">
        <v>0</v>
      </c>
      <c r="AC147" s="34">
        <v>0</v>
      </c>
      <c r="AD147" s="34">
        <v>0</v>
      </c>
      <c r="AE147" s="34">
        <v>0</v>
      </c>
      <c r="AF147" s="34">
        <v>4</v>
      </c>
      <c r="AG147" s="34">
        <v>0</v>
      </c>
      <c r="AH147" s="34">
        <v>0</v>
      </c>
      <c r="AI147" s="34">
        <v>0</v>
      </c>
      <c r="AJ147" s="34">
        <v>0</v>
      </c>
      <c r="AK147" s="34">
        <v>1</v>
      </c>
      <c r="AL147" s="34">
        <v>2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217</v>
      </c>
      <c r="D148" s="34">
        <v>45</v>
      </c>
      <c r="E148" s="34">
        <v>6</v>
      </c>
      <c r="F148" s="34">
        <v>8</v>
      </c>
      <c r="G148" s="34">
        <v>249</v>
      </c>
      <c r="H148" s="34">
        <v>104</v>
      </c>
      <c r="I148" s="34">
        <v>98</v>
      </c>
      <c r="J148" s="34">
        <v>19</v>
      </c>
      <c r="K148" s="34">
        <v>4</v>
      </c>
      <c r="L148" s="34">
        <v>0</v>
      </c>
      <c r="M148" s="34">
        <v>120</v>
      </c>
      <c r="N148" s="34">
        <v>2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83</v>
      </c>
      <c r="V148" s="34">
        <v>26</v>
      </c>
      <c r="W148" s="34">
        <v>2</v>
      </c>
      <c r="X148" s="34">
        <v>8</v>
      </c>
      <c r="Y148" s="34">
        <v>100</v>
      </c>
      <c r="Z148" s="34">
        <v>78</v>
      </c>
      <c r="AA148" s="34">
        <v>17</v>
      </c>
      <c r="AB148" s="34">
        <v>0</v>
      </c>
      <c r="AC148" s="34">
        <v>0</v>
      </c>
      <c r="AD148" s="34">
        <v>0</v>
      </c>
      <c r="AE148" s="34">
        <v>14</v>
      </c>
      <c r="AF148" s="34">
        <v>18</v>
      </c>
      <c r="AG148" s="34">
        <v>19</v>
      </c>
      <c r="AH148" s="34">
        <v>0</v>
      </c>
      <c r="AI148" s="34">
        <v>0</v>
      </c>
      <c r="AJ148" s="34">
        <v>0</v>
      </c>
      <c r="AK148" s="34">
        <v>15</v>
      </c>
      <c r="AL148" s="34">
        <v>6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37</v>
      </c>
      <c r="D149" s="34">
        <v>0</v>
      </c>
      <c r="E149" s="34">
        <v>0</v>
      </c>
      <c r="F149" s="34">
        <v>0</v>
      </c>
      <c r="G149" s="34">
        <v>30</v>
      </c>
      <c r="H149" s="34">
        <v>11</v>
      </c>
      <c r="I149" s="34">
        <v>14</v>
      </c>
      <c r="J149" s="34">
        <v>0</v>
      </c>
      <c r="K149" s="34">
        <v>0</v>
      </c>
      <c r="L149" s="34">
        <v>0</v>
      </c>
      <c r="M149" s="34">
        <v>14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17</v>
      </c>
      <c r="V149" s="34">
        <v>0</v>
      </c>
      <c r="W149" s="34">
        <v>0</v>
      </c>
      <c r="X149" s="34">
        <v>0</v>
      </c>
      <c r="Y149" s="34">
        <v>14</v>
      </c>
      <c r="Z149" s="34">
        <v>5</v>
      </c>
      <c r="AA149" s="34">
        <v>6</v>
      </c>
      <c r="AB149" s="34">
        <v>0</v>
      </c>
      <c r="AC149" s="34">
        <v>0</v>
      </c>
      <c r="AD149" s="34">
        <v>0</v>
      </c>
      <c r="AE149" s="34">
        <v>2</v>
      </c>
      <c r="AF149" s="34">
        <v>6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44</v>
      </c>
      <c r="D150" s="34">
        <v>0</v>
      </c>
      <c r="E150" s="34">
        <v>0</v>
      </c>
      <c r="F150" s="34">
        <v>0</v>
      </c>
      <c r="G150" s="34">
        <v>46</v>
      </c>
      <c r="H150" s="34">
        <v>41</v>
      </c>
      <c r="I150" s="34">
        <v>28</v>
      </c>
      <c r="J150" s="34">
        <v>0</v>
      </c>
      <c r="K150" s="34">
        <v>0</v>
      </c>
      <c r="L150" s="34">
        <v>0</v>
      </c>
      <c r="M150" s="34">
        <v>28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5</v>
      </c>
      <c r="V150" s="34">
        <v>0</v>
      </c>
      <c r="W150" s="34">
        <v>0</v>
      </c>
      <c r="X150" s="34">
        <v>0</v>
      </c>
      <c r="Y150" s="34">
        <v>7</v>
      </c>
      <c r="Z150" s="34">
        <v>38</v>
      </c>
      <c r="AA150" s="34">
        <v>6</v>
      </c>
      <c r="AB150" s="34">
        <v>0</v>
      </c>
      <c r="AC150" s="34">
        <v>0</v>
      </c>
      <c r="AD150" s="34">
        <v>0</v>
      </c>
      <c r="AE150" s="34">
        <v>7</v>
      </c>
      <c r="AF150" s="34">
        <v>0</v>
      </c>
      <c r="AG150" s="34">
        <v>5</v>
      </c>
      <c r="AH150" s="34">
        <v>0</v>
      </c>
      <c r="AI150" s="34">
        <v>0</v>
      </c>
      <c r="AJ150" s="34">
        <v>0</v>
      </c>
      <c r="AK150" s="34">
        <v>4</v>
      </c>
      <c r="AL150" s="34">
        <v>3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1</v>
      </c>
      <c r="D151" s="34">
        <v>2</v>
      </c>
      <c r="E151" s="34">
        <v>0</v>
      </c>
      <c r="F151" s="34">
        <v>0</v>
      </c>
      <c r="G151" s="34">
        <v>3</v>
      </c>
      <c r="H151" s="34">
        <v>0</v>
      </c>
      <c r="I151" s="34">
        <v>0</v>
      </c>
      <c r="J151" s="34">
        <v>2</v>
      </c>
      <c r="K151" s="34">
        <v>0</v>
      </c>
      <c r="L151" s="34">
        <v>0</v>
      </c>
      <c r="M151" s="34">
        <v>2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1</v>
      </c>
      <c r="AB151" s="34">
        <v>0</v>
      </c>
      <c r="AC151" s="34">
        <v>0</v>
      </c>
      <c r="AD151" s="34">
        <v>0</v>
      </c>
      <c r="AE151" s="34">
        <v>1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167</v>
      </c>
      <c r="D152" s="34">
        <v>21</v>
      </c>
      <c r="E152" s="34">
        <v>7</v>
      </c>
      <c r="F152" s="34">
        <v>0</v>
      </c>
      <c r="G152" s="34">
        <v>188</v>
      </c>
      <c r="H152" s="34">
        <v>67</v>
      </c>
      <c r="I152" s="34">
        <v>86</v>
      </c>
      <c r="J152" s="34">
        <v>13</v>
      </c>
      <c r="K152" s="34">
        <v>7</v>
      </c>
      <c r="L152" s="34">
        <v>0</v>
      </c>
      <c r="M152" s="34">
        <v>110</v>
      </c>
      <c r="N152" s="34">
        <v>0</v>
      </c>
      <c r="O152" s="34">
        <v>1</v>
      </c>
      <c r="P152" s="34">
        <v>0</v>
      </c>
      <c r="Q152" s="34">
        <v>0</v>
      </c>
      <c r="R152" s="34">
        <v>0</v>
      </c>
      <c r="S152" s="34">
        <v>3</v>
      </c>
      <c r="T152" s="34">
        <v>0</v>
      </c>
      <c r="U152" s="34">
        <v>40</v>
      </c>
      <c r="V152" s="34">
        <v>5</v>
      </c>
      <c r="W152" s="34">
        <v>0</v>
      </c>
      <c r="X152" s="34">
        <v>0</v>
      </c>
      <c r="Y152" s="34">
        <v>33</v>
      </c>
      <c r="Z152" s="34">
        <v>40</v>
      </c>
      <c r="AA152" s="34">
        <v>14</v>
      </c>
      <c r="AB152" s="34">
        <v>0</v>
      </c>
      <c r="AC152" s="34">
        <v>0</v>
      </c>
      <c r="AD152" s="34">
        <v>0</v>
      </c>
      <c r="AE152" s="34">
        <v>15</v>
      </c>
      <c r="AF152" s="34">
        <v>19</v>
      </c>
      <c r="AG152" s="34">
        <v>26</v>
      </c>
      <c r="AH152" s="34">
        <v>3</v>
      </c>
      <c r="AI152" s="34">
        <v>0</v>
      </c>
      <c r="AJ152" s="34">
        <v>0</v>
      </c>
      <c r="AK152" s="34">
        <v>27</v>
      </c>
      <c r="AL152" s="34">
        <v>8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112</v>
      </c>
      <c r="D153" s="34">
        <v>9</v>
      </c>
      <c r="E153" s="34">
        <v>13</v>
      </c>
      <c r="F153" s="34">
        <v>0</v>
      </c>
      <c r="G153" s="34">
        <v>151</v>
      </c>
      <c r="H153" s="34">
        <v>117</v>
      </c>
      <c r="I153" s="34">
        <v>61</v>
      </c>
      <c r="J153" s="34">
        <v>5</v>
      </c>
      <c r="K153" s="34">
        <v>10</v>
      </c>
      <c r="L153" s="34">
        <v>0</v>
      </c>
      <c r="M153" s="34">
        <v>76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36</v>
      </c>
      <c r="V153" s="34">
        <v>2</v>
      </c>
      <c r="W153" s="34">
        <v>3</v>
      </c>
      <c r="X153" s="34">
        <v>0</v>
      </c>
      <c r="Y153" s="34">
        <v>52</v>
      </c>
      <c r="Z153" s="34">
        <v>70</v>
      </c>
      <c r="AA153" s="34">
        <v>8</v>
      </c>
      <c r="AB153" s="34">
        <v>0</v>
      </c>
      <c r="AC153" s="34">
        <v>0</v>
      </c>
      <c r="AD153" s="34">
        <v>0</v>
      </c>
      <c r="AE153" s="34">
        <v>18</v>
      </c>
      <c r="AF153" s="34">
        <v>38</v>
      </c>
      <c r="AG153" s="34">
        <v>6</v>
      </c>
      <c r="AH153" s="34">
        <v>2</v>
      </c>
      <c r="AI153" s="34">
        <v>0</v>
      </c>
      <c r="AJ153" s="34">
        <v>0</v>
      </c>
      <c r="AK153" s="34">
        <v>5</v>
      </c>
      <c r="AL153" s="34">
        <v>8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103</v>
      </c>
      <c r="D154" s="34">
        <v>0</v>
      </c>
      <c r="E154" s="34">
        <v>0</v>
      </c>
      <c r="F154" s="34">
        <v>0</v>
      </c>
      <c r="G154" s="34">
        <v>110</v>
      </c>
      <c r="H154" s="34">
        <v>24</v>
      </c>
      <c r="I154" s="34">
        <v>21</v>
      </c>
      <c r="J154" s="34">
        <v>0</v>
      </c>
      <c r="K154" s="34">
        <v>0</v>
      </c>
      <c r="L154" s="34">
        <v>0</v>
      </c>
      <c r="M154" s="34">
        <v>21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69</v>
      </c>
      <c r="V154" s="34">
        <v>0</v>
      </c>
      <c r="W154" s="34">
        <v>0</v>
      </c>
      <c r="X154" s="34">
        <v>0</v>
      </c>
      <c r="Y154" s="34">
        <v>75</v>
      </c>
      <c r="Z154" s="34">
        <v>7</v>
      </c>
      <c r="AA154" s="34">
        <v>11</v>
      </c>
      <c r="AB154" s="34">
        <v>0</v>
      </c>
      <c r="AC154" s="34">
        <v>0</v>
      </c>
      <c r="AD154" s="34">
        <v>0</v>
      </c>
      <c r="AE154" s="34">
        <v>12</v>
      </c>
      <c r="AF154" s="34">
        <v>16</v>
      </c>
      <c r="AG154" s="34">
        <v>2</v>
      </c>
      <c r="AH154" s="34">
        <v>0</v>
      </c>
      <c r="AI154" s="34">
        <v>0</v>
      </c>
      <c r="AJ154" s="34">
        <v>0</v>
      </c>
      <c r="AK154" s="34">
        <v>2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52</v>
      </c>
      <c r="D155" s="34">
        <v>0</v>
      </c>
      <c r="E155" s="34">
        <v>0</v>
      </c>
      <c r="F155" s="34">
        <v>0</v>
      </c>
      <c r="G155" s="34">
        <v>51</v>
      </c>
      <c r="H155" s="34">
        <v>15</v>
      </c>
      <c r="I155" s="34">
        <v>38</v>
      </c>
      <c r="J155" s="34">
        <v>0</v>
      </c>
      <c r="K155" s="34">
        <v>0</v>
      </c>
      <c r="L155" s="34">
        <v>0</v>
      </c>
      <c r="M155" s="34">
        <v>38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8</v>
      </c>
      <c r="V155" s="34">
        <v>0</v>
      </c>
      <c r="W155" s="34">
        <v>0</v>
      </c>
      <c r="X155" s="34">
        <v>0</v>
      </c>
      <c r="Y155" s="34">
        <v>7</v>
      </c>
      <c r="Z155" s="34">
        <v>15</v>
      </c>
      <c r="AA155" s="34">
        <v>5</v>
      </c>
      <c r="AB155" s="34">
        <v>0</v>
      </c>
      <c r="AC155" s="34">
        <v>0</v>
      </c>
      <c r="AD155" s="34">
        <v>0</v>
      </c>
      <c r="AE155" s="34">
        <v>5</v>
      </c>
      <c r="AF155" s="34">
        <v>0</v>
      </c>
      <c r="AG155" s="34">
        <v>1</v>
      </c>
      <c r="AH155" s="34">
        <v>0</v>
      </c>
      <c r="AI155" s="34">
        <v>0</v>
      </c>
      <c r="AJ155" s="34">
        <v>0</v>
      </c>
      <c r="AK155" s="34">
        <v>1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51</v>
      </c>
      <c r="D156" s="34">
        <v>8</v>
      </c>
      <c r="E156" s="34">
        <v>2</v>
      </c>
      <c r="F156" s="34">
        <v>0</v>
      </c>
      <c r="G156" s="34">
        <v>80</v>
      </c>
      <c r="H156" s="34">
        <v>44</v>
      </c>
      <c r="I156" s="34">
        <v>26</v>
      </c>
      <c r="J156" s="34">
        <v>5</v>
      </c>
      <c r="K156" s="34">
        <v>2</v>
      </c>
      <c r="L156" s="34">
        <v>0</v>
      </c>
      <c r="M156" s="34">
        <v>33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8</v>
      </c>
      <c r="V156" s="34">
        <v>0</v>
      </c>
      <c r="W156" s="34">
        <v>0</v>
      </c>
      <c r="X156" s="34">
        <v>0</v>
      </c>
      <c r="Y156" s="34">
        <v>24</v>
      </c>
      <c r="Z156" s="34">
        <v>28</v>
      </c>
      <c r="AA156" s="34">
        <v>10</v>
      </c>
      <c r="AB156" s="34">
        <v>0</v>
      </c>
      <c r="AC156" s="34">
        <v>0</v>
      </c>
      <c r="AD156" s="34">
        <v>0</v>
      </c>
      <c r="AE156" s="34">
        <v>17</v>
      </c>
      <c r="AF156" s="34">
        <v>9</v>
      </c>
      <c r="AG156" s="34">
        <v>7</v>
      </c>
      <c r="AH156" s="34">
        <v>3</v>
      </c>
      <c r="AI156" s="34">
        <v>0</v>
      </c>
      <c r="AJ156" s="34">
        <v>0</v>
      </c>
      <c r="AK156" s="34">
        <v>6</v>
      </c>
      <c r="AL156" s="34">
        <v>7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242</v>
      </c>
      <c r="D157" s="34">
        <v>51</v>
      </c>
      <c r="E157" s="34">
        <v>0</v>
      </c>
      <c r="F157" s="34">
        <v>3</v>
      </c>
      <c r="G157" s="34">
        <v>272</v>
      </c>
      <c r="H157" s="34">
        <v>64</v>
      </c>
      <c r="I157" s="34">
        <v>146</v>
      </c>
      <c r="J157" s="34">
        <v>51</v>
      </c>
      <c r="K157" s="34">
        <v>0</v>
      </c>
      <c r="L157" s="34">
        <v>0</v>
      </c>
      <c r="M157" s="34">
        <v>197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77</v>
      </c>
      <c r="V157" s="34">
        <v>0</v>
      </c>
      <c r="W157" s="34">
        <v>0</v>
      </c>
      <c r="X157" s="34">
        <v>1</v>
      </c>
      <c r="Y157" s="34">
        <v>54</v>
      </c>
      <c r="Z157" s="34">
        <v>35</v>
      </c>
      <c r="AA157" s="34">
        <v>5</v>
      </c>
      <c r="AB157" s="34">
        <v>0</v>
      </c>
      <c r="AC157" s="34">
        <v>0</v>
      </c>
      <c r="AD157" s="34">
        <v>2</v>
      </c>
      <c r="AE157" s="34">
        <v>8</v>
      </c>
      <c r="AF157" s="34">
        <v>27</v>
      </c>
      <c r="AG157" s="34">
        <v>14</v>
      </c>
      <c r="AH157" s="34">
        <v>0</v>
      </c>
      <c r="AI157" s="34">
        <v>0</v>
      </c>
      <c r="AJ157" s="34">
        <v>0</v>
      </c>
      <c r="AK157" s="34">
        <v>13</v>
      </c>
      <c r="AL157" s="34">
        <v>1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1</v>
      </c>
    </row>
    <row r="158" spans="2:50" ht="20.100000000000001" customHeight="1" thickBot="1" x14ac:dyDescent="0.25">
      <c r="B158" s="4" t="s">
        <v>364</v>
      </c>
      <c r="C158" s="34">
        <v>87</v>
      </c>
      <c r="D158" s="34">
        <v>20</v>
      </c>
      <c r="E158" s="34">
        <v>0</v>
      </c>
      <c r="F158" s="34">
        <v>0</v>
      </c>
      <c r="G158" s="34">
        <v>73</v>
      </c>
      <c r="H158" s="34">
        <v>130</v>
      </c>
      <c r="I158" s="34">
        <v>41</v>
      </c>
      <c r="J158" s="34">
        <v>11</v>
      </c>
      <c r="K158" s="34">
        <v>0</v>
      </c>
      <c r="L158" s="34">
        <v>0</v>
      </c>
      <c r="M158" s="34">
        <v>52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29</v>
      </c>
      <c r="V158" s="34">
        <v>9</v>
      </c>
      <c r="W158" s="34">
        <v>0</v>
      </c>
      <c r="X158" s="34">
        <v>0</v>
      </c>
      <c r="Y158" s="34">
        <v>12</v>
      </c>
      <c r="Z158" s="34">
        <v>90</v>
      </c>
      <c r="AA158" s="34">
        <v>8</v>
      </c>
      <c r="AB158" s="34">
        <v>0</v>
      </c>
      <c r="AC158" s="34">
        <v>0</v>
      </c>
      <c r="AD158" s="34">
        <v>0</v>
      </c>
      <c r="AE158" s="34">
        <v>7</v>
      </c>
      <c r="AF158" s="34">
        <v>22</v>
      </c>
      <c r="AG158" s="34">
        <v>9</v>
      </c>
      <c r="AH158" s="34">
        <v>0</v>
      </c>
      <c r="AI158" s="34">
        <v>0</v>
      </c>
      <c r="AJ158" s="34">
        <v>0</v>
      </c>
      <c r="AK158" s="34">
        <v>2</v>
      </c>
      <c r="AL158" s="34">
        <v>17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43</v>
      </c>
      <c r="D159" s="34">
        <v>0</v>
      </c>
      <c r="E159" s="34">
        <v>0</v>
      </c>
      <c r="F159" s="34">
        <v>0</v>
      </c>
      <c r="G159" s="34">
        <v>46</v>
      </c>
      <c r="H159" s="34">
        <v>5</v>
      </c>
      <c r="I159" s="34">
        <v>18</v>
      </c>
      <c r="J159" s="34">
        <v>0</v>
      </c>
      <c r="K159" s="34">
        <v>0</v>
      </c>
      <c r="L159" s="34">
        <v>0</v>
      </c>
      <c r="M159" s="34">
        <v>18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11</v>
      </c>
      <c r="V159" s="34">
        <v>0</v>
      </c>
      <c r="W159" s="34">
        <v>0</v>
      </c>
      <c r="X159" s="34">
        <v>0</v>
      </c>
      <c r="Y159" s="34">
        <v>13</v>
      </c>
      <c r="Z159" s="34">
        <v>3</v>
      </c>
      <c r="AA159" s="34">
        <v>14</v>
      </c>
      <c r="AB159" s="34">
        <v>0</v>
      </c>
      <c r="AC159" s="34">
        <v>0</v>
      </c>
      <c r="AD159" s="34">
        <v>0</v>
      </c>
      <c r="AE159" s="34">
        <v>15</v>
      </c>
      <c r="AF159" s="34">
        <v>2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347</v>
      </c>
      <c r="D160" s="34">
        <v>42</v>
      </c>
      <c r="E160" s="34">
        <v>4</v>
      </c>
      <c r="F160" s="34">
        <v>2</v>
      </c>
      <c r="G160" s="34">
        <v>393</v>
      </c>
      <c r="H160" s="34">
        <v>70</v>
      </c>
      <c r="I160" s="34">
        <v>70</v>
      </c>
      <c r="J160" s="34">
        <v>37</v>
      </c>
      <c r="K160" s="34">
        <v>0</v>
      </c>
      <c r="L160" s="34">
        <v>1</v>
      </c>
      <c r="M160" s="34">
        <v>109</v>
      </c>
      <c r="N160" s="34">
        <v>1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2</v>
      </c>
      <c r="U160" s="34">
        <v>229</v>
      </c>
      <c r="V160" s="34">
        <v>5</v>
      </c>
      <c r="W160" s="34">
        <v>4</v>
      </c>
      <c r="X160" s="34">
        <v>0</v>
      </c>
      <c r="Y160" s="34">
        <v>238</v>
      </c>
      <c r="Z160" s="34">
        <v>49</v>
      </c>
      <c r="AA160" s="34">
        <v>40</v>
      </c>
      <c r="AB160" s="34">
        <v>0</v>
      </c>
      <c r="AC160" s="34">
        <v>0</v>
      </c>
      <c r="AD160" s="34">
        <v>1</v>
      </c>
      <c r="AE160" s="34">
        <v>37</v>
      </c>
      <c r="AF160" s="34">
        <v>17</v>
      </c>
      <c r="AG160" s="34">
        <v>8</v>
      </c>
      <c r="AH160" s="34">
        <v>0</v>
      </c>
      <c r="AI160" s="34">
        <v>0</v>
      </c>
      <c r="AJ160" s="34">
        <v>0</v>
      </c>
      <c r="AK160" s="34">
        <v>8</v>
      </c>
      <c r="AL160" s="34">
        <v>1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1</v>
      </c>
      <c r="AX160" s="34">
        <v>0</v>
      </c>
    </row>
    <row r="161" spans="2:50" ht="20.100000000000001" customHeight="1" thickBot="1" x14ac:dyDescent="0.25">
      <c r="B161" s="4" t="s">
        <v>367</v>
      </c>
      <c r="C161" s="34">
        <v>20</v>
      </c>
      <c r="D161" s="34">
        <v>0</v>
      </c>
      <c r="E161" s="34">
        <v>0</v>
      </c>
      <c r="F161" s="34">
        <v>0</v>
      </c>
      <c r="G161" s="34">
        <v>18</v>
      </c>
      <c r="H161" s="34">
        <v>14</v>
      </c>
      <c r="I161" s="34">
        <v>7</v>
      </c>
      <c r="J161" s="34">
        <v>0</v>
      </c>
      <c r="K161" s="34">
        <v>0</v>
      </c>
      <c r="L161" s="34">
        <v>0</v>
      </c>
      <c r="M161" s="34">
        <v>7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9</v>
      </c>
      <c r="V161" s="34">
        <v>0</v>
      </c>
      <c r="W161" s="34">
        <v>0</v>
      </c>
      <c r="X161" s="34">
        <v>0</v>
      </c>
      <c r="Y161" s="34">
        <v>7</v>
      </c>
      <c r="Z161" s="34">
        <v>9</v>
      </c>
      <c r="AA161" s="34">
        <v>4</v>
      </c>
      <c r="AB161" s="34">
        <v>0</v>
      </c>
      <c r="AC161" s="34">
        <v>0</v>
      </c>
      <c r="AD161" s="34">
        <v>0</v>
      </c>
      <c r="AE161" s="34">
        <v>4</v>
      </c>
      <c r="AF161" s="34">
        <v>3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5</v>
      </c>
      <c r="D162" s="34">
        <v>0</v>
      </c>
      <c r="E162" s="34">
        <v>0</v>
      </c>
      <c r="F162" s="34">
        <v>0</v>
      </c>
      <c r="G162" s="34">
        <v>5</v>
      </c>
      <c r="H162" s="34">
        <v>16</v>
      </c>
      <c r="I162" s="34">
        <v>4</v>
      </c>
      <c r="J162" s="34">
        <v>0</v>
      </c>
      <c r="K162" s="34">
        <v>0</v>
      </c>
      <c r="L162" s="34">
        <v>0</v>
      </c>
      <c r="M162" s="34">
        <v>4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1</v>
      </c>
      <c r="V162" s="34">
        <v>0</v>
      </c>
      <c r="W162" s="34">
        <v>0</v>
      </c>
      <c r="X162" s="34">
        <v>0</v>
      </c>
      <c r="Y162" s="34">
        <v>0</v>
      </c>
      <c r="Z162" s="34">
        <v>11</v>
      </c>
      <c r="AA162" s="34">
        <v>0</v>
      </c>
      <c r="AB162" s="34">
        <v>0</v>
      </c>
      <c r="AC162" s="34">
        <v>0</v>
      </c>
      <c r="AD162" s="34">
        <v>0</v>
      </c>
      <c r="AE162" s="34">
        <v>1</v>
      </c>
      <c r="AF162" s="34">
        <v>4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1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48</v>
      </c>
      <c r="D163" s="34">
        <v>0</v>
      </c>
      <c r="E163" s="34">
        <v>0</v>
      </c>
      <c r="F163" s="34">
        <v>0</v>
      </c>
      <c r="G163" s="34">
        <v>35</v>
      </c>
      <c r="H163" s="34">
        <v>199</v>
      </c>
      <c r="I163" s="34">
        <v>16</v>
      </c>
      <c r="J163" s="34">
        <v>0</v>
      </c>
      <c r="K163" s="34">
        <v>0</v>
      </c>
      <c r="L163" s="34">
        <v>0</v>
      </c>
      <c r="M163" s="34">
        <v>16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1</v>
      </c>
      <c r="U163" s="34">
        <v>22</v>
      </c>
      <c r="V163" s="34">
        <v>0</v>
      </c>
      <c r="W163" s="34">
        <v>0</v>
      </c>
      <c r="X163" s="34">
        <v>0</v>
      </c>
      <c r="Y163" s="34">
        <v>12</v>
      </c>
      <c r="Z163" s="34">
        <v>161</v>
      </c>
      <c r="AA163" s="34">
        <v>6</v>
      </c>
      <c r="AB163" s="34">
        <v>0</v>
      </c>
      <c r="AC163" s="34">
        <v>0</v>
      </c>
      <c r="AD163" s="34">
        <v>0</v>
      </c>
      <c r="AE163" s="34">
        <v>6</v>
      </c>
      <c r="AF163" s="34">
        <v>34</v>
      </c>
      <c r="AG163" s="34">
        <v>4</v>
      </c>
      <c r="AH163" s="34">
        <v>0</v>
      </c>
      <c r="AI163" s="34">
        <v>0</v>
      </c>
      <c r="AJ163" s="34">
        <v>0</v>
      </c>
      <c r="AK163" s="34">
        <v>1</v>
      </c>
      <c r="AL163" s="34">
        <v>3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</row>
    <row r="164" spans="2:50" ht="20.100000000000001" customHeight="1" thickBot="1" x14ac:dyDescent="0.25">
      <c r="B164" s="4" t="s">
        <v>370</v>
      </c>
      <c r="C164" s="34">
        <v>34</v>
      </c>
      <c r="D164" s="34">
        <v>2</v>
      </c>
      <c r="E164" s="34">
        <v>2</v>
      </c>
      <c r="F164" s="34">
        <v>0</v>
      </c>
      <c r="G164" s="34">
        <v>35</v>
      </c>
      <c r="H164" s="34">
        <v>23</v>
      </c>
      <c r="I164" s="34">
        <v>9</v>
      </c>
      <c r="J164" s="34">
        <v>2</v>
      </c>
      <c r="K164" s="34">
        <v>2</v>
      </c>
      <c r="L164" s="34">
        <v>0</v>
      </c>
      <c r="M164" s="34">
        <v>13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20</v>
      </c>
      <c r="V164" s="34">
        <v>0</v>
      </c>
      <c r="W164" s="34">
        <v>0</v>
      </c>
      <c r="X164" s="34">
        <v>0</v>
      </c>
      <c r="Y164" s="34">
        <v>18</v>
      </c>
      <c r="Z164" s="34">
        <v>16</v>
      </c>
      <c r="AA164" s="34">
        <v>4</v>
      </c>
      <c r="AB164" s="34">
        <v>0</v>
      </c>
      <c r="AC164" s="34">
        <v>0</v>
      </c>
      <c r="AD164" s="34">
        <v>0</v>
      </c>
      <c r="AE164" s="34">
        <v>2</v>
      </c>
      <c r="AF164" s="34">
        <v>5</v>
      </c>
      <c r="AG164" s="34">
        <v>1</v>
      </c>
      <c r="AH164" s="34">
        <v>0</v>
      </c>
      <c r="AI164" s="34">
        <v>0</v>
      </c>
      <c r="AJ164" s="34">
        <v>0</v>
      </c>
      <c r="AK164" s="34">
        <v>2</v>
      </c>
      <c r="AL164" s="34">
        <v>1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35</v>
      </c>
      <c r="D165" s="34">
        <v>0</v>
      </c>
      <c r="E165" s="34">
        <v>0</v>
      </c>
      <c r="F165" s="34">
        <v>0</v>
      </c>
      <c r="G165" s="34">
        <v>24</v>
      </c>
      <c r="H165" s="34">
        <v>95</v>
      </c>
      <c r="I165" s="34">
        <v>18</v>
      </c>
      <c r="J165" s="34">
        <v>0</v>
      </c>
      <c r="K165" s="34">
        <v>0</v>
      </c>
      <c r="L165" s="34">
        <v>0</v>
      </c>
      <c r="M165" s="34">
        <v>18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1</v>
      </c>
      <c r="U165" s="34">
        <v>14</v>
      </c>
      <c r="V165" s="34">
        <v>0</v>
      </c>
      <c r="W165" s="34">
        <v>0</v>
      </c>
      <c r="X165" s="34">
        <v>0</v>
      </c>
      <c r="Y165" s="34">
        <v>5</v>
      </c>
      <c r="Z165" s="34">
        <v>73</v>
      </c>
      <c r="AA165" s="34">
        <v>1</v>
      </c>
      <c r="AB165" s="34">
        <v>0</v>
      </c>
      <c r="AC165" s="34">
        <v>0</v>
      </c>
      <c r="AD165" s="34">
        <v>0</v>
      </c>
      <c r="AE165" s="34">
        <v>0</v>
      </c>
      <c r="AF165" s="34">
        <v>13</v>
      </c>
      <c r="AG165" s="34">
        <v>2</v>
      </c>
      <c r="AH165" s="34">
        <v>0</v>
      </c>
      <c r="AI165" s="34">
        <v>0</v>
      </c>
      <c r="AJ165" s="34">
        <v>0</v>
      </c>
      <c r="AK165" s="34">
        <v>1</v>
      </c>
      <c r="AL165" s="34">
        <v>8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3</v>
      </c>
      <c r="D166" s="34">
        <v>0</v>
      </c>
      <c r="E166" s="34">
        <v>0</v>
      </c>
      <c r="F166" s="34">
        <v>0</v>
      </c>
      <c r="G166" s="34">
        <v>1</v>
      </c>
      <c r="H166" s="34">
        <v>22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3</v>
      </c>
      <c r="V166" s="34">
        <v>0</v>
      </c>
      <c r="W166" s="34">
        <v>0</v>
      </c>
      <c r="X166" s="34">
        <v>0</v>
      </c>
      <c r="Y166" s="34">
        <v>0</v>
      </c>
      <c r="Z166" s="34">
        <v>17</v>
      </c>
      <c r="AA166" s="34">
        <v>0</v>
      </c>
      <c r="AB166" s="34">
        <v>0</v>
      </c>
      <c r="AC166" s="34">
        <v>0</v>
      </c>
      <c r="AD166" s="34">
        <v>0</v>
      </c>
      <c r="AE166" s="34">
        <v>1</v>
      </c>
      <c r="AF166" s="34">
        <v>5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16</v>
      </c>
      <c r="D167" s="34">
        <v>3</v>
      </c>
      <c r="E167" s="34">
        <v>0</v>
      </c>
      <c r="F167" s="34">
        <v>0</v>
      </c>
      <c r="G167" s="34">
        <v>14</v>
      </c>
      <c r="H167" s="34">
        <v>57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16</v>
      </c>
      <c r="V167" s="34">
        <v>3</v>
      </c>
      <c r="W167" s="34">
        <v>0</v>
      </c>
      <c r="X167" s="34">
        <v>0</v>
      </c>
      <c r="Y167" s="34">
        <v>9</v>
      </c>
      <c r="Z167" s="34">
        <v>42</v>
      </c>
      <c r="AA167" s="34">
        <v>0</v>
      </c>
      <c r="AB167" s="34">
        <v>0</v>
      </c>
      <c r="AC167" s="34">
        <v>0</v>
      </c>
      <c r="AD167" s="34">
        <v>0</v>
      </c>
      <c r="AE167" s="34">
        <v>4</v>
      </c>
      <c r="AF167" s="34">
        <v>14</v>
      </c>
      <c r="AG167" s="34">
        <v>0</v>
      </c>
      <c r="AH167" s="34">
        <v>0</v>
      </c>
      <c r="AI167" s="34">
        <v>0</v>
      </c>
      <c r="AJ167" s="34">
        <v>0</v>
      </c>
      <c r="AK167" s="34">
        <v>1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107</v>
      </c>
      <c r="D168" s="34">
        <v>6</v>
      </c>
      <c r="E168" s="34">
        <v>2</v>
      </c>
      <c r="F168" s="34">
        <v>0</v>
      </c>
      <c r="G168" s="34">
        <v>61</v>
      </c>
      <c r="H168" s="34">
        <v>325</v>
      </c>
      <c r="I168" s="34">
        <v>6</v>
      </c>
      <c r="J168" s="34">
        <v>0</v>
      </c>
      <c r="K168" s="34">
        <v>0</v>
      </c>
      <c r="L168" s="34">
        <v>0</v>
      </c>
      <c r="M168" s="34">
        <v>5</v>
      </c>
      <c r="N168" s="34">
        <v>3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88</v>
      </c>
      <c r="V168" s="34">
        <v>6</v>
      </c>
      <c r="W168" s="34">
        <v>2</v>
      </c>
      <c r="X168" s="34">
        <v>0</v>
      </c>
      <c r="Y168" s="34">
        <v>46</v>
      </c>
      <c r="Z168" s="34">
        <v>274</v>
      </c>
      <c r="AA168" s="34">
        <v>8</v>
      </c>
      <c r="AB168" s="34">
        <v>0</v>
      </c>
      <c r="AC168" s="34">
        <v>0</v>
      </c>
      <c r="AD168" s="34">
        <v>0</v>
      </c>
      <c r="AE168" s="34">
        <v>8</v>
      </c>
      <c r="AF168" s="34">
        <v>42</v>
      </c>
      <c r="AG168" s="34">
        <v>5</v>
      </c>
      <c r="AH168" s="34">
        <v>0</v>
      </c>
      <c r="AI168" s="34">
        <v>0</v>
      </c>
      <c r="AJ168" s="34">
        <v>0</v>
      </c>
      <c r="AK168" s="34">
        <v>2</v>
      </c>
      <c r="AL168" s="34">
        <v>5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2</v>
      </c>
      <c r="D169" s="34">
        <v>0</v>
      </c>
      <c r="E169" s="34">
        <v>0</v>
      </c>
      <c r="F169" s="34">
        <v>0</v>
      </c>
      <c r="G169" s="34">
        <v>2</v>
      </c>
      <c r="H169" s="34">
        <v>8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2</v>
      </c>
      <c r="V169" s="34">
        <v>0</v>
      </c>
      <c r="W169" s="34">
        <v>0</v>
      </c>
      <c r="X169" s="34">
        <v>0</v>
      </c>
      <c r="Y169" s="34">
        <v>1</v>
      </c>
      <c r="Z169" s="34">
        <v>8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1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179</v>
      </c>
      <c r="D170" s="34">
        <v>0</v>
      </c>
      <c r="E170" s="34">
        <v>0</v>
      </c>
      <c r="F170" s="34">
        <v>0</v>
      </c>
      <c r="G170" s="34">
        <v>175</v>
      </c>
      <c r="H170" s="34">
        <v>30</v>
      </c>
      <c r="I170" s="34">
        <v>89</v>
      </c>
      <c r="J170" s="34">
        <v>0</v>
      </c>
      <c r="K170" s="34">
        <v>0</v>
      </c>
      <c r="L170" s="34">
        <v>0</v>
      </c>
      <c r="M170" s="34">
        <v>89</v>
      </c>
      <c r="N170" s="34">
        <v>1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65</v>
      </c>
      <c r="V170" s="34">
        <v>0</v>
      </c>
      <c r="W170" s="34">
        <v>0</v>
      </c>
      <c r="X170" s="34">
        <v>0</v>
      </c>
      <c r="Y170" s="34">
        <v>61</v>
      </c>
      <c r="Z170" s="34">
        <v>13</v>
      </c>
      <c r="AA170" s="34">
        <v>24</v>
      </c>
      <c r="AB170" s="34">
        <v>0</v>
      </c>
      <c r="AC170" s="34">
        <v>0</v>
      </c>
      <c r="AD170" s="34">
        <v>0</v>
      </c>
      <c r="AE170" s="34">
        <v>25</v>
      </c>
      <c r="AF170" s="34">
        <v>15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49</v>
      </c>
      <c r="D171" s="34">
        <v>0</v>
      </c>
      <c r="E171" s="34">
        <v>0</v>
      </c>
      <c r="F171" s="34">
        <v>0</v>
      </c>
      <c r="G171" s="34">
        <v>35</v>
      </c>
      <c r="H171" s="34">
        <v>89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31</v>
      </c>
      <c r="V171" s="34">
        <v>0</v>
      </c>
      <c r="W171" s="34">
        <v>0</v>
      </c>
      <c r="X171" s="34">
        <v>0</v>
      </c>
      <c r="Y171" s="34">
        <v>27</v>
      </c>
      <c r="Z171" s="34">
        <v>43</v>
      </c>
      <c r="AA171" s="34">
        <v>17</v>
      </c>
      <c r="AB171" s="34">
        <v>0</v>
      </c>
      <c r="AC171" s="34">
        <v>0</v>
      </c>
      <c r="AD171" s="34">
        <v>0</v>
      </c>
      <c r="AE171" s="34">
        <v>8</v>
      </c>
      <c r="AF171" s="34">
        <v>45</v>
      </c>
      <c r="AG171" s="34">
        <v>1</v>
      </c>
      <c r="AH171" s="34">
        <v>0</v>
      </c>
      <c r="AI171" s="34">
        <v>0</v>
      </c>
      <c r="AJ171" s="34">
        <v>0</v>
      </c>
      <c r="AK171" s="34">
        <v>0</v>
      </c>
      <c r="AL171" s="34">
        <v>1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27</v>
      </c>
      <c r="D172" s="34">
        <v>0</v>
      </c>
      <c r="E172" s="34">
        <v>0</v>
      </c>
      <c r="F172" s="34">
        <v>0</v>
      </c>
      <c r="G172" s="34">
        <v>16</v>
      </c>
      <c r="H172" s="34">
        <v>123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21</v>
      </c>
      <c r="V172" s="34">
        <v>0</v>
      </c>
      <c r="W172" s="34">
        <v>0</v>
      </c>
      <c r="X172" s="34">
        <v>0</v>
      </c>
      <c r="Y172" s="34">
        <v>16</v>
      </c>
      <c r="Z172" s="34">
        <v>95</v>
      </c>
      <c r="AA172" s="34">
        <v>6</v>
      </c>
      <c r="AB172" s="34">
        <v>0</v>
      </c>
      <c r="AC172" s="34">
        <v>0</v>
      </c>
      <c r="AD172" s="34">
        <v>0</v>
      </c>
      <c r="AE172" s="34">
        <v>0</v>
      </c>
      <c r="AF172" s="34">
        <v>28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54</v>
      </c>
      <c r="D173" s="34">
        <v>0</v>
      </c>
      <c r="E173" s="34">
        <v>0</v>
      </c>
      <c r="F173" s="34">
        <v>0</v>
      </c>
      <c r="G173" s="34">
        <v>60</v>
      </c>
      <c r="H173" s="34">
        <v>61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3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34</v>
      </c>
      <c r="V173" s="34">
        <v>0</v>
      </c>
      <c r="W173" s="34">
        <v>0</v>
      </c>
      <c r="X173" s="34">
        <v>0</v>
      </c>
      <c r="Y173" s="34">
        <v>39</v>
      </c>
      <c r="Z173" s="34">
        <v>33</v>
      </c>
      <c r="AA173" s="34">
        <v>20</v>
      </c>
      <c r="AB173" s="34">
        <v>0</v>
      </c>
      <c r="AC173" s="34">
        <v>0</v>
      </c>
      <c r="AD173" s="34">
        <v>0</v>
      </c>
      <c r="AE173" s="34">
        <v>20</v>
      </c>
      <c r="AF173" s="34">
        <v>25</v>
      </c>
      <c r="AG173" s="34">
        <v>0</v>
      </c>
      <c r="AH173" s="34">
        <v>0</v>
      </c>
      <c r="AI173" s="34">
        <v>0</v>
      </c>
      <c r="AJ173" s="34">
        <v>0</v>
      </c>
      <c r="AK173" s="34">
        <v>1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4</v>
      </c>
      <c r="D174" s="34">
        <v>0</v>
      </c>
      <c r="E174" s="34">
        <v>0</v>
      </c>
      <c r="F174" s="34">
        <v>0</v>
      </c>
      <c r="G174" s="34">
        <v>3</v>
      </c>
      <c r="H174" s="34">
        <v>5</v>
      </c>
      <c r="I174" s="34">
        <v>2</v>
      </c>
      <c r="J174" s="34">
        <v>0</v>
      </c>
      <c r="K174" s="34">
        <v>0</v>
      </c>
      <c r="L174" s="34">
        <v>0</v>
      </c>
      <c r="M174" s="34">
        <v>2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2</v>
      </c>
      <c r="V174" s="34">
        <v>0</v>
      </c>
      <c r="W174" s="34">
        <v>0</v>
      </c>
      <c r="X174" s="34">
        <v>0</v>
      </c>
      <c r="Y174" s="34">
        <v>1</v>
      </c>
      <c r="Z174" s="34">
        <v>4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19</v>
      </c>
      <c r="D175" s="34">
        <v>0</v>
      </c>
      <c r="E175" s="34">
        <v>0</v>
      </c>
      <c r="F175" s="34">
        <v>0</v>
      </c>
      <c r="G175" s="34">
        <v>21</v>
      </c>
      <c r="H175" s="34">
        <v>12</v>
      </c>
      <c r="I175" s="34">
        <v>1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11</v>
      </c>
      <c r="V175" s="34">
        <v>0</v>
      </c>
      <c r="W175" s="34">
        <v>0</v>
      </c>
      <c r="X175" s="34">
        <v>0</v>
      </c>
      <c r="Y175" s="34">
        <v>15</v>
      </c>
      <c r="Z175" s="34">
        <v>5</v>
      </c>
      <c r="AA175" s="34">
        <v>7</v>
      </c>
      <c r="AB175" s="34">
        <v>0</v>
      </c>
      <c r="AC175" s="34">
        <v>0</v>
      </c>
      <c r="AD175" s="34">
        <v>0</v>
      </c>
      <c r="AE175" s="34">
        <v>5</v>
      </c>
      <c r="AF175" s="34">
        <v>7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2</v>
      </c>
      <c r="D176" s="34">
        <v>0</v>
      </c>
      <c r="E176" s="34">
        <v>0</v>
      </c>
      <c r="F176" s="34">
        <v>0</v>
      </c>
      <c r="G176" s="34">
        <v>0</v>
      </c>
      <c r="H176" s="34">
        <v>7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2</v>
      </c>
      <c r="V176" s="34">
        <v>0</v>
      </c>
      <c r="W176" s="34">
        <v>0</v>
      </c>
      <c r="X176" s="34">
        <v>0</v>
      </c>
      <c r="Y176" s="34">
        <v>0</v>
      </c>
      <c r="Z176" s="34">
        <v>4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0</v>
      </c>
      <c r="D177" s="34">
        <v>0</v>
      </c>
      <c r="E177" s="34">
        <v>2</v>
      </c>
      <c r="F177" s="34">
        <v>2</v>
      </c>
      <c r="G177" s="34">
        <v>3</v>
      </c>
      <c r="H177" s="34">
        <v>4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2</v>
      </c>
      <c r="X177" s="34">
        <v>0</v>
      </c>
      <c r="Y177" s="34">
        <v>2</v>
      </c>
      <c r="Z177" s="34">
        <v>1</v>
      </c>
      <c r="AA177" s="34">
        <v>0</v>
      </c>
      <c r="AB177" s="34">
        <v>0</v>
      </c>
      <c r="AC177" s="34">
        <v>0</v>
      </c>
      <c r="AD177" s="34">
        <v>2</v>
      </c>
      <c r="AE177" s="34">
        <v>1</v>
      </c>
      <c r="AF177" s="34">
        <v>3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186</v>
      </c>
      <c r="D178" s="34">
        <v>8</v>
      </c>
      <c r="E178" s="34">
        <v>0</v>
      </c>
      <c r="F178" s="34">
        <v>0</v>
      </c>
      <c r="G178" s="34">
        <v>174</v>
      </c>
      <c r="H178" s="34">
        <v>94</v>
      </c>
      <c r="I178" s="34">
        <v>66</v>
      </c>
      <c r="J178" s="34">
        <v>8</v>
      </c>
      <c r="K178" s="34">
        <v>0</v>
      </c>
      <c r="L178" s="34">
        <v>0</v>
      </c>
      <c r="M178" s="34">
        <v>74</v>
      </c>
      <c r="N178" s="34">
        <v>0</v>
      </c>
      <c r="O178" s="34">
        <v>1</v>
      </c>
      <c r="P178" s="34">
        <v>0</v>
      </c>
      <c r="Q178" s="34">
        <v>0</v>
      </c>
      <c r="R178" s="34">
        <v>0</v>
      </c>
      <c r="S178" s="34">
        <v>1</v>
      </c>
      <c r="T178" s="34">
        <v>1</v>
      </c>
      <c r="U178" s="34">
        <v>82</v>
      </c>
      <c r="V178" s="34">
        <v>0</v>
      </c>
      <c r="W178" s="34">
        <v>0</v>
      </c>
      <c r="X178" s="34">
        <v>0</v>
      </c>
      <c r="Y178" s="34">
        <v>81</v>
      </c>
      <c r="Z178" s="34">
        <v>26</v>
      </c>
      <c r="AA178" s="34">
        <v>28</v>
      </c>
      <c r="AB178" s="34">
        <v>0</v>
      </c>
      <c r="AC178" s="34">
        <v>0</v>
      </c>
      <c r="AD178" s="34">
        <v>0</v>
      </c>
      <c r="AE178" s="34">
        <v>5</v>
      </c>
      <c r="AF178" s="34">
        <v>64</v>
      </c>
      <c r="AG178" s="34">
        <v>8</v>
      </c>
      <c r="AH178" s="34">
        <v>0</v>
      </c>
      <c r="AI178" s="34">
        <v>0</v>
      </c>
      <c r="AJ178" s="34">
        <v>0</v>
      </c>
      <c r="AK178" s="34">
        <v>12</v>
      </c>
      <c r="AL178" s="34">
        <v>2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1</v>
      </c>
      <c r="AT178" s="34">
        <v>0</v>
      </c>
      <c r="AU178" s="34">
        <v>0</v>
      </c>
      <c r="AV178" s="34">
        <v>0</v>
      </c>
      <c r="AW178" s="34">
        <v>1</v>
      </c>
      <c r="AX178" s="34">
        <v>1</v>
      </c>
    </row>
    <row r="179" spans="2:50" ht="20.100000000000001" customHeight="1" thickBot="1" x14ac:dyDescent="0.25">
      <c r="B179" s="4" t="s">
        <v>381</v>
      </c>
      <c r="C179" s="34">
        <v>17</v>
      </c>
      <c r="D179" s="34">
        <v>0</v>
      </c>
      <c r="E179" s="34">
        <v>0</v>
      </c>
      <c r="F179" s="34">
        <v>0</v>
      </c>
      <c r="G179" s="34">
        <v>14</v>
      </c>
      <c r="H179" s="34">
        <v>64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1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13</v>
      </c>
      <c r="V179" s="34">
        <v>0</v>
      </c>
      <c r="W179" s="34">
        <v>0</v>
      </c>
      <c r="X179" s="34">
        <v>0</v>
      </c>
      <c r="Y179" s="34">
        <v>12</v>
      </c>
      <c r="Z179" s="34">
        <v>36</v>
      </c>
      <c r="AA179" s="34">
        <v>3</v>
      </c>
      <c r="AB179" s="34">
        <v>0</v>
      </c>
      <c r="AC179" s="34">
        <v>0</v>
      </c>
      <c r="AD179" s="34">
        <v>0</v>
      </c>
      <c r="AE179" s="34">
        <v>2</v>
      </c>
      <c r="AF179" s="34">
        <v>26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1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112</v>
      </c>
      <c r="D180" s="34">
        <v>0</v>
      </c>
      <c r="E180" s="34">
        <v>0</v>
      </c>
      <c r="F180" s="34">
        <v>0</v>
      </c>
      <c r="G180" s="34">
        <v>91</v>
      </c>
      <c r="H180" s="34">
        <v>107</v>
      </c>
      <c r="I180" s="34">
        <v>46</v>
      </c>
      <c r="J180" s="34">
        <v>0</v>
      </c>
      <c r="K180" s="34">
        <v>0</v>
      </c>
      <c r="L180" s="34">
        <v>0</v>
      </c>
      <c r="M180" s="34">
        <v>43</v>
      </c>
      <c r="N180" s="34">
        <v>8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2</v>
      </c>
      <c r="U180" s="34">
        <v>55</v>
      </c>
      <c r="V180" s="34">
        <v>0</v>
      </c>
      <c r="W180" s="34">
        <v>0</v>
      </c>
      <c r="X180" s="34">
        <v>0</v>
      </c>
      <c r="Y180" s="34">
        <v>43</v>
      </c>
      <c r="Z180" s="34">
        <v>68</v>
      </c>
      <c r="AA180" s="34">
        <v>8</v>
      </c>
      <c r="AB180" s="34">
        <v>0</v>
      </c>
      <c r="AC180" s="34">
        <v>0</v>
      </c>
      <c r="AD180" s="34">
        <v>0</v>
      </c>
      <c r="AE180" s="34">
        <v>4</v>
      </c>
      <c r="AF180" s="34">
        <v>26</v>
      </c>
      <c r="AG180" s="34">
        <v>3</v>
      </c>
      <c r="AH180" s="34">
        <v>0</v>
      </c>
      <c r="AI180" s="34">
        <v>0</v>
      </c>
      <c r="AJ180" s="34">
        <v>0</v>
      </c>
      <c r="AK180" s="34">
        <v>1</v>
      </c>
      <c r="AL180" s="34">
        <v>3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16</v>
      </c>
      <c r="D181" s="34">
        <v>0</v>
      </c>
      <c r="E181" s="34">
        <v>0</v>
      </c>
      <c r="F181" s="34">
        <v>0</v>
      </c>
      <c r="G181" s="34">
        <v>20</v>
      </c>
      <c r="H181" s="34">
        <v>25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6</v>
      </c>
      <c r="V181" s="34">
        <v>0</v>
      </c>
      <c r="W181" s="34">
        <v>0</v>
      </c>
      <c r="X181" s="34">
        <v>0</v>
      </c>
      <c r="Y181" s="34">
        <v>14</v>
      </c>
      <c r="Z181" s="34">
        <v>6</v>
      </c>
      <c r="AA181" s="34">
        <v>8</v>
      </c>
      <c r="AB181" s="34">
        <v>0</v>
      </c>
      <c r="AC181" s="34">
        <v>0</v>
      </c>
      <c r="AD181" s="34">
        <v>0</v>
      </c>
      <c r="AE181" s="34">
        <v>3</v>
      </c>
      <c r="AF181" s="34">
        <v>18</v>
      </c>
      <c r="AG181" s="34">
        <v>1</v>
      </c>
      <c r="AH181" s="34">
        <v>0</v>
      </c>
      <c r="AI181" s="34">
        <v>0</v>
      </c>
      <c r="AJ181" s="34">
        <v>0</v>
      </c>
      <c r="AK181" s="34">
        <v>2</v>
      </c>
      <c r="AL181" s="34">
        <v>1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3</v>
      </c>
      <c r="D182" s="34">
        <v>0</v>
      </c>
      <c r="E182" s="34">
        <v>0</v>
      </c>
      <c r="F182" s="34">
        <v>0</v>
      </c>
      <c r="G182" s="34">
        <v>3</v>
      </c>
      <c r="H182" s="34">
        <v>1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2</v>
      </c>
      <c r="V182" s="34">
        <v>0</v>
      </c>
      <c r="W182" s="34">
        <v>0</v>
      </c>
      <c r="X182" s="34">
        <v>0</v>
      </c>
      <c r="Y182" s="34">
        <v>2</v>
      </c>
      <c r="Z182" s="34">
        <v>1</v>
      </c>
      <c r="AA182" s="34">
        <v>1</v>
      </c>
      <c r="AB182" s="34">
        <v>0</v>
      </c>
      <c r="AC182" s="34">
        <v>0</v>
      </c>
      <c r="AD182" s="34">
        <v>0</v>
      </c>
      <c r="AE182" s="34">
        <v>1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10</v>
      </c>
      <c r="D183" s="34">
        <v>0</v>
      </c>
      <c r="E183" s="34">
        <v>1</v>
      </c>
      <c r="F183" s="34">
        <v>0</v>
      </c>
      <c r="G183" s="34">
        <v>9</v>
      </c>
      <c r="H183" s="34">
        <v>15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8</v>
      </c>
      <c r="V183" s="34">
        <v>0</v>
      </c>
      <c r="W183" s="34">
        <v>1</v>
      </c>
      <c r="X183" s="34">
        <v>0</v>
      </c>
      <c r="Y183" s="34">
        <v>7</v>
      </c>
      <c r="Z183" s="34">
        <v>11</v>
      </c>
      <c r="AA183" s="34">
        <v>2</v>
      </c>
      <c r="AB183" s="34">
        <v>0</v>
      </c>
      <c r="AC183" s="34">
        <v>0</v>
      </c>
      <c r="AD183" s="34">
        <v>0</v>
      </c>
      <c r="AE183" s="34">
        <v>2</v>
      </c>
      <c r="AF183" s="34">
        <v>4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106</v>
      </c>
      <c r="D184" s="34">
        <v>0</v>
      </c>
      <c r="E184" s="34">
        <v>0</v>
      </c>
      <c r="F184" s="34">
        <v>0</v>
      </c>
      <c r="G184" s="34">
        <v>118</v>
      </c>
      <c r="H184" s="34">
        <v>309</v>
      </c>
      <c r="I184" s="34">
        <v>18</v>
      </c>
      <c r="J184" s="34">
        <v>0</v>
      </c>
      <c r="K184" s="34">
        <v>0</v>
      </c>
      <c r="L184" s="34">
        <v>0</v>
      </c>
      <c r="M184" s="34">
        <v>19</v>
      </c>
      <c r="N184" s="34">
        <v>2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2</v>
      </c>
      <c r="U184" s="34">
        <v>63</v>
      </c>
      <c r="V184" s="34">
        <v>0</v>
      </c>
      <c r="W184" s="34">
        <v>0</v>
      </c>
      <c r="X184" s="34">
        <v>0</v>
      </c>
      <c r="Y184" s="34">
        <v>78</v>
      </c>
      <c r="Z184" s="34">
        <v>236</v>
      </c>
      <c r="AA184" s="34">
        <v>20</v>
      </c>
      <c r="AB184" s="34">
        <v>0</v>
      </c>
      <c r="AC184" s="34">
        <v>0</v>
      </c>
      <c r="AD184" s="34">
        <v>0</v>
      </c>
      <c r="AE184" s="34">
        <v>21</v>
      </c>
      <c r="AF184" s="34">
        <v>64</v>
      </c>
      <c r="AG184" s="34">
        <v>5</v>
      </c>
      <c r="AH184" s="34">
        <v>0</v>
      </c>
      <c r="AI184" s="34">
        <v>0</v>
      </c>
      <c r="AJ184" s="34">
        <v>0</v>
      </c>
      <c r="AK184" s="34">
        <v>0</v>
      </c>
      <c r="AL184" s="34">
        <v>5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4</v>
      </c>
      <c r="D185" s="34">
        <v>0</v>
      </c>
      <c r="E185" s="34">
        <v>0</v>
      </c>
      <c r="F185" s="34">
        <v>0</v>
      </c>
      <c r="G185" s="34">
        <v>3</v>
      </c>
      <c r="H185" s="34">
        <v>17</v>
      </c>
      <c r="I185" s="34">
        <v>1</v>
      </c>
      <c r="J185" s="34">
        <v>0</v>
      </c>
      <c r="K185" s="34">
        <v>0</v>
      </c>
      <c r="L185" s="34">
        <v>0</v>
      </c>
      <c r="M185" s="34">
        <v>1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3</v>
      </c>
      <c r="V185" s="34">
        <v>0</v>
      </c>
      <c r="W185" s="34">
        <v>0</v>
      </c>
      <c r="X185" s="34">
        <v>0</v>
      </c>
      <c r="Y185" s="34">
        <v>1</v>
      </c>
      <c r="Z185" s="34">
        <v>15</v>
      </c>
      <c r="AA185" s="34">
        <v>0</v>
      </c>
      <c r="AB185" s="34">
        <v>0</v>
      </c>
      <c r="AC185" s="34">
        <v>0</v>
      </c>
      <c r="AD185" s="34">
        <v>0</v>
      </c>
      <c r="AE185" s="34">
        <v>1</v>
      </c>
      <c r="AF185" s="34">
        <v>2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4</v>
      </c>
      <c r="D186" s="34">
        <v>0</v>
      </c>
      <c r="E186" s="34">
        <v>0</v>
      </c>
      <c r="F186" s="34">
        <v>0</v>
      </c>
      <c r="G186" s="34">
        <v>10</v>
      </c>
      <c r="H186" s="34">
        <v>21</v>
      </c>
      <c r="I186" s="34">
        <v>1</v>
      </c>
      <c r="J186" s="34">
        <v>0</v>
      </c>
      <c r="K186" s="34">
        <v>0</v>
      </c>
      <c r="L186" s="34">
        <v>0</v>
      </c>
      <c r="M186" s="34">
        <v>1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2</v>
      </c>
      <c r="V186" s="34">
        <v>0</v>
      </c>
      <c r="W186" s="34">
        <v>0</v>
      </c>
      <c r="X186" s="34">
        <v>0</v>
      </c>
      <c r="Y186" s="34">
        <v>8</v>
      </c>
      <c r="Z186" s="34">
        <v>17</v>
      </c>
      <c r="AA186" s="34">
        <v>1</v>
      </c>
      <c r="AB186" s="34">
        <v>0</v>
      </c>
      <c r="AC186" s="34">
        <v>0</v>
      </c>
      <c r="AD186" s="34">
        <v>0</v>
      </c>
      <c r="AE186" s="34">
        <v>1</v>
      </c>
      <c r="AF186" s="34">
        <v>4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113</v>
      </c>
      <c r="D187" s="34">
        <v>0</v>
      </c>
      <c r="E187" s="34">
        <v>0</v>
      </c>
      <c r="F187" s="34">
        <v>0</v>
      </c>
      <c r="G187" s="34">
        <v>121</v>
      </c>
      <c r="H187" s="34">
        <v>131</v>
      </c>
      <c r="I187" s="34">
        <v>2</v>
      </c>
      <c r="J187" s="34">
        <v>0</v>
      </c>
      <c r="K187" s="34">
        <v>0</v>
      </c>
      <c r="L187" s="34">
        <v>0</v>
      </c>
      <c r="M187" s="34">
        <v>2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2</v>
      </c>
      <c r="T187" s="34">
        <v>0</v>
      </c>
      <c r="U187" s="34">
        <v>77</v>
      </c>
      <c r="V187" s="34">
        <v>0</v>
      </c>
      <c r="W187" s="34">
        <v>0</v>
      </c>
      <c r="X187" s="34">
        <v>0</v>
      </c>
      <c r="Y187" s="34">
        <v>89</v>
      </c>
      <c r="Z187" s="34">
        <v>75</v>
      </c>
      <c r="AA187" s="34">
        <v>27</v>
      </c>
      <c r="AB187" s="34">
        <v>0</v>
      </c>
      <c r="AC187" s="34">
        <v>0</v>
      </c>
      <c r="AD187" s="34">
        <v>0</v>
      </c>
      <c r="AE187" s="34">
        <v>16</v>
      </c>
      <c r="AF187" s="34">
        <v>55</v>
      </c>
      <c r="AG187" s="34">
        <v>7</v>
      </c>
      <c r="AH187" s="34">
        <v>0</v>
      </c>
      <c r="AI187" s="34">
        <v>0</v>
      </c>
      <c r="AJ187" s="34">
        <v>0</v>
      </c>
      <c r="AK187" s="34">
        <v>12</v>
      </c>
      <c r="AL187" s="34">
        <v>1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7</v>
      </c>
      <c r="D188" s="34">
        <v>0</v>
      </c>
      <c r="E188" s="34">
        <v>0</v>
      </c>
      <c r="F188" s="34">
        <v>0</v>
      </c>
      <c r="G188" s="34">
        <v>13</v>
      </c>
      <c r="H188" s="34">
        <v>11</v>
      </c>
      <c r="I188" s="34">
        <v>1</v>
      </c>
      <c r="J188" s="34">
        <v>0</v>
      </c>
      <c r="K188" s="34">
        <v>0</v>
      </c>
      <c r="L188" s="34">
        <v>0</v>
      </c>
      <c r="M188" s="34">
        <v>1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3</v>
      </c>
      <c r="V188" s="34">
        <v>0</v>
      </c>
      <c r="W188" s="34">
        <v>0</v>
      </c>
      <c r="X188" s="34">
        <v>0</v>
      </c>
      <c r="Y188" s="34">
        <v>4</v>
      </c>
      <c r="Z188" s="34">
        <v>5</v>
      </c>
      <c r="AA188" s="34">
        <v>3</v>
      </c>
      <c r="AB188" s="34">
        <v>0</v>
      </c>
      <c r="AC188" s="34">
        <v>0</v>
      </c>
      <c r="AD188" s="34">
        <v>0</v>
      </c>
      <c r="AE188" s="34">
        <v>7</v>
      </c>
      <c r="AF188" s="34">
        <v>6</v>
      </c>
      <c r="AG188" s="34">
        <v>0</v>
      </c>
      <c r="AH188" s="34">
        <v>0</v>
      </c>
      <c r="AI188" s="34">
        <v>0</v>
      </c>
      <c r="AJ188" s="34">
        <v>0</v>
      </c>
      <c r="AK188" s="34">
        <v>1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4</v>
      </c>
      <c r="D189" s="34">
        <v>0</v>
      </c>
      <c r="E189" s="34">
        <v>0</v>
      </c>
      <c r="F189" s="34">
        <v>0</v>
      </c>
      <c r="G189" s="34">
        <v>8</v>
      </c>
      <c r="H189" s="34">
        <v>1</v>
      </c>
      <c r="I189" s="34">
        <v>1</v>
      </c>
      <c r="J189" s="34">
        <v>0</v>
      </c>
      <c r="K189" s="34">
        <v>0</v>
      </c>
      <c r="L189" s="34">
        <v>0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2</v>
      </c>
      <c r="V189" s="34">
        <v>0</v>
      </c>
      <c r="W189" s="34">
        <v>0</v>
      </c>
      <c r="X189" s="34">
        <v>0</v>
      </c>
      <c r="Y189" s="34">
        <v>5</v>
      </c>
      <c r="Z189" s="34">
        <v>0</v>
      </c>
      <c r="AA189" s="34">
        <v>1</v>
      </c>
      <c r="AB189" s="34">
        <v>0</v>
      </c>
      <c r="AC189" s="34">
        <v>0</v>
      </c>
      <c r="AD189" s="34">
        <v>0</v>
      </c>
      <c r="AE189" s="34">
        <v>1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1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7</v>
      </c>
      <c r="D190" s="34">
        <v>0</v>
      </c>
      <c r="E190" s="34">
        <v>0</v>
      </c>
      <c r="F190" s="34">
        <v>0</v>
      </c>
      <c r="G190" s="34">
        <v>7</v>
      </c>
      <c r="H190" s="34">
        <v>15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7</v>
      </c>
      <c r="V190" s="34">
        <v>0</v>
      </c>
      <c r="W190" s="34">
        <v>0</v>
      </c>
      <c r="X190" s="34">
        <v>0</v>
      </c>
      <c r="Y190" s="34">
        <v>4</v>
      </c>
      <c r="Z190" s="34">
        <v>14</v>
      </c>
      <c r="AA190" s="34">
        <v>0</v>
      </c>
      <c r="AB190" s="34">
        <v>0</v>
      </c>
      <c r="AC190" s="34">
        <v>0</v>
      </c>
      <c r="AD190" s="34">
        <v>0</v>
      </c>
      <c r="AE190" s="34">
        <v>3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1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3</v>
      </c>
      <c r="D191" s="34">
        <v>0</v>
      </c>
      <c r="E191" s="34">
        <v>0</v>
      </c>
      <c r="F191" s="34">
        <v>0</v>
      </c>
      <c r="G191" s="34">
        <v>1</v>
      </c>
      <c r="H191" s="34">
        <v>7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3</v>
      </c>
      <c r="V191" s="34">
        <v>0</v>
      </c>
      <c r="W191" s="34">
        <v>0</v>
      </c>
      <c r="X191" s="34">
        <v>0</v>
      </c>
      <c r="Y191" s="34">
        <v>0</v>
      </c>
      <c r="Z191" s="34">
        <v>5</v>
      </c>
      <c r="AA191" s="34">
        <v>0</v>
      </c>
      <c r="AB191" s="34">
        <v>0</v>
      </c>
      <c r="AC191" s="34">
        <v>0</v>
      </c>
      <c r="AD191" s="34">
        <v>0</v>
      </c>
      <c r="AE191" s="34">
        <v>1</v>
      </c>
      <c r="AF191" s="34">
        <v>2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118</v>
      </c>
      <c r="D192" s="34">
        <v>15</v>
      </c>
      <c r="E192" s="34">
        <v>0</v>
      </c>
      <c r="F192" s="34">
        <v>0</v>
      </c>
      <c r="G192" s="34">
        <v>159</v>
      </c>
      <c r="H192" s="34">
        <v>58</v>
      </c>
      <c r="I192" s="34">
        <v>40</v>
      </c>
      <c r="J192" s="34">
        <v>15</v>
      </c>
      <c r="K192" s="34">
        <v>0</v>
      </c>
      <c r="L192" s="34">
        <v>0</v>
      </c>
      <c r="M192" s="34">
        <v>67</v>
      </c>
      <c r="N192" s="34">
        <v>8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63</v>
      </c>
      <c r="V192" s="34">
        <v>0</v>
      </c>
      <c r="W192" s="34">
        <v>0</v>
      </c>
      <c r="X192" s="34">
        <v>0</v>
      </c>
      <c r="Y192" s="34">
        <v>68</v>
      </c>
      <c r="Z192" s="34">
        <v>40</v>
      </c>
      <c r="AA192" s="34">
        <v>15</v>
      </c>
      <c r="AB192" s="34">
        <v>0</v>
      </c>
      <c r="AC192" s="34">
        <v>0</v>
      </c>
      <c r="AD192" s="34">
        <v>0</v>
      </c>
      <c r="AE192" s="34">
        <v>23</v>
      </c>
      <c r="AF192" s="34">
        <v>6</v>
      </c>
      <c r="AG192" s="34">
        <v>0</v>
      </c>
      <c r="AH192" s="34">
        <v>0</v>
      </c>
      <c r="AI192" s="34">
        <v>0</v>
      </c>
      <c r="AJ192" s="34">
        <v>0</v>
      </c>
      <c r="AK192" s="34">
        <v>1</v>
      </c>
      <c r="AL192" s="34">
        <v>2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2</v>
      </c>
    </row>
    <row r="193" spans="2:50" ht="20.100000000000001" customHeight="1" thickBot="1" x14ac:dyDescent="0.25">
      <c r="B193" s="4" t="s">
        <v>392</v>
      </c>
      <c r="C193" s="34">
        <v>16</v>
      </c>
      <c r="D193" s="34">
        <v>0</v>
      </c>
      <c r="E193" s="34">
        <v>0</v>
      </c>
      <c r="F193" s="34">
        <v>0</v>
      </c>
      <c r="G193" s="34">
        <v>20</v>
      </c>
      <c r="H193" s="34">
        <v>31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12</v>
      </c>
      <c r="V193" s="34">
        <v>0</v>
      </c>
      <c r="W193" s="34">
        <v>0</v>
      </c>
      <c r="X193" s="34">
        <v>0</v>
      </c>
      <c r="Y193" s="34">
        <v>16</v>
      </c>
      <c r="Z193" s="34">
        <v>8</v>
      </c>
      <c r="AA193" s="34">
        <v>4</v>
      </c>
      <c r="AB193" s="34">
        <v>0</v>
      </c>
      <c r="AC193" s="34">
        <v>0</v>
      </c>
      <c r="AD193" s="34">
        <v>0</v>
      </c>
      <c r="AE193" s="34">
        <v>4</v>
      </c>
      <c r="AF193" s="34">
        <v>23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8</v>
      </c>
      <c r="D194" s="34">
        <v>0</v>
      </c>
      <c r="E194" s="34">
        <v>0</v>
      </c>
      <c r="F194" s="34">
        <v>0</v>
      </c>
      <c r="G194" s="34">
        <v>8</v>
      </c>
      <c r="H194" s="34">
        <v>7</v>
      </c>
      <c r="I194" s="34">
        <v>5</v>
      </c>
      <c r="J194" s="34">
        <v>0</v>
      </c>
      <c r="K194" s="34">
        <v>0</v>
      </c>
      <c r="L194" s="34">
        <v>0</v>
      </c>
      <c r="M194" s="34">
        <v>5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2</v>
      </c>
      <c r="V194" s="34">
        <v>0</v>
      </c>
      <c r="W194" s="34">
        <v>0</v>
      </c>
      <c r="X194" s="34">
        <v>0</v>
      </c>
      <c r="Y194" s="34">
        <v>2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1</v>
      </c>
      <c r="AH194" s="34">
        <v>0</v>
      </c>
      <c r="AI194" s="34">
        <v>0</v>
      </c>
      <c r="AJ194" s="34">
        <v>0</v>
      </c>
      <c r="AK194" s="34">
        <v>1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8</v>
      </c>
      <c r="D195" s="34">
        <v>2</v>
      </c>
      <c r="E195" s="34">
        <v>0</v>
      </c>
      <c r="F195" s="34">
        <v>0</v>
      </c>
      <c r="G195" s="34">
        <v>12</v>
      </c>
      <c r="H195" s="34">
        <v>14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2</v>
      </c>
      <c r="W195" s="34">
        <v>0</v>
      </c>
      <c r="X195" s="34">
        <v>0</v>
      </c>
      <c r="Y195" s="34">
        <v>8</v>
      </c>
      <c r="Z195" s="34">
        <v>10</v>
      </c>
      <c r="AA195" s="34">
        <v>8</v>
      </c>
      <c r="AB195" s="34">
        <v>0</v>
      </c>
      <c r="AC195" s="34">
        <v>0</v>
      </c>
      <c r="AD195" s="34">
        <v>0</v>
      </c>
      <c r="AE195" s="34">
        <v>4</v>
      </c>
      <c r="AF195" s="34">
        <v>4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9</v>
      </c>
      <c r="D196" s="34">
        <v>0</v>
      </c>
      <c r="E196" s="34">
        <v>0</v>
      </c>
      <c r="F196" s="34">
        <v>0</v>
      </c>
      <c r="G196" s="34">
        <v>7</v>
      </c>
      <c r="H196" s="34">
        <v>29</v>
      </c>
      <c r="I196" s="34">
        <v>2</v>
      </c>
      <c r="J196" s="34">
        <v>0</v>
      </c>
      <c r="K196" s="34">
        <v>0</v>
      </c>
      <c r="L196" s="34">
        <v>0</v>
      </c>
      <c r="M196" s="34">
        <v>3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5</v>
      </c>
      <c r="V196" s="34">
        <v>0</v>
      </c>
      <c r="W196" s="34">
        <v>0</v>
      </c>
      <c r="X196" s="34">
        <v>0</v>
      </c>
      <c r="Y196" s="34">
        <v>2</v>
      </c>
      <c r="Z196" s="34">
        <v>29</v>
      </c>
      <c r="AA196" s="34">
        <v>2</v>
      </c>
      <c r="AB196" s="34">
        <v>0</v>
      </c>
      <c r="AC196" s="34">
        <v>0</v>
      </c>
      <c r="AD196" s="34">
        <v>0</v>
      </c>
      <c r="AE196" s="34">
        <v>2</v>
      </c>
      <c r="AF196" s="34">
        <v>0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5</v>
      </c>
      <c r="D197" s="34">
        <v>0</v>
      </c>
      <c r="E197" s="34">
        <v>0</v>
      </c>
      <c r="F197" s="34">
        <v>0</v>
      </c>
      <c r="G197" s="34">
        <v>4</v>
      </c>
      <c r="H197" s="34">
        <v>6</v>
      </c>
      <c r="I197" s="34">
        <v>4</v>
      </c>
      <c r="J197" s="34">
        <v>0</v>
      </c>
      <c r="K197" s="34">
        <v>0</v>
      </c>
      <c r="L197" s="34">
        <v>0</v>
      </c>
      <c r="M197" s="34">
        <v>4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1</v>
      </c>
      <c r="V197" s="34">
        <v>0</v>
      </c>
      <c r="W197" s="34">
        <v>0</v>
      </c>
      <c r="X197" s="34">
        <v>0</v>
      </c>
      <c r="Y197" s="34">
        <v>0</v>
      </c>
      <c r="Z197" s="34">
        <v>6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64</v>
      </c>
      <c r="D198" s="34">
        <v>0</v>
      </c>
      <c r="E198" s="34">
        <v>0</v>
      </c>
      <c r="F198" s="34">
        <v>0</v>
      </c>
      <c r="G198" s="34">
        <v>62</v>
      </c>
      <c r="H198" s="34">
        <v>38</v>
      </c>
      <c r="I198" s="34">
        <v>35</v>
      </c>
      <c r="J198" s="34">
        <v>0</v>
      </c>
      <c r="K198" s="34">
        <v>0</v>
      </c>
      <c r="L198" s="34">
        <v>0</v>
      </c>
      <c r="M198" s="34">
        <v>35</v>
      </c>
      <c r="N198" s="34">
        <v>0</v>
      </c>
      <c r="O198" s="34">
        <v>2</v>
      </c>
      <c r="P198" s="34">
        <v>0</v>
      </c>
      <c r="Q198" s="34">
        <v>0</v>
      </c>
      <c r="R198" s="34">
        <v>0</v>
      </c>
      <c r="S198" s="34">
        <v>1</v>
      </c>
      <c r="T198" s="34">
        <v>4</v>
      </c>
      <c r="U198" s="34">
        <v>12</v>
      </c>
      <c r="V198" s="34">
        <v>0</v>
      </c>
      <c r="W198" s="34">
        <v>0</v>
      </c>
      <c r="X198" s="34">
        <v>0</v>
      </c>
      <c r="Y198" s="34">
        <v>16</v>
      </c>
      <c r="Z198" s="34">
        <v>16</v>
      </c>
      <c r="AA198" s="34">
        <v>15</v>
      </c>
      <c r="AB198" s="34">
        <v>0</v>
      </c>
      <c r="AC198" s="34">
        <v>0</v>
      </c>
      <c r="AD198" s="34">
        <v>0</v>
      </c>
      <c r="AE198" s="34">
        <v>10</v>
      </c>
      <c r="AF198" s="34">
        <v>18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434</v>
      </c>
      <c r="D199" s="34">
        <v>0</v>
      </c>
      <c r="E199" s="34">
        <v>0</v>
      </c>
      <c r="F199" s="34">
        <v>0</v>
      </c>
      <c r="G199" s="34">
        <v>437</v>
      </c>
      <c r="H199" s="34">
        <v>82</v>
      </c>
      <c r="I199" s="34">
        <v>193</v>
      </c>
      <c r="J199" s="34">
        <v>0</v>
      </c>
      <c r="K199" s="34">
        <v>0</v>
      </c>
      <c r="L199" s="34">
        <v>0</v>
      </c>
      <c r="M199" s="34">
        <v>193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1</v>
      </c>
      <c r="T199" s="34">
        <v>1</v>
      </c>
      <c r="U199" s="34">
        <v>143</v>
      </c>
      <c r="V199" s="34">
        <v>0</v>
      </c>
      <c r="W199" s="34">
        <v>0</v>
      </c>
      <c r="X199" s="34">
        <v>0</v>
      </c>
      <c r="Y199" s="34">
        <v>154</v>
      </c>
      <c r="Z199" s="34">
        <v>59</v>
      </c>
      <c r="AA199" s="34">
        <v>84</v>
      </c>
      <c r="AB199" s="34">
        <v>0</v>
      </c>
      <c r="AC199" s="34">
        <v>0</v>
      </c>
      <c r="AD199" s="34">
        <v>0</v>
      </c>
      <c r="AE199" s="34">
        <v>78</v>
      </c>
      <c r="AF199" s="34">
        <v>16</v>
      </c>
      <c r="AG199" s="34">
        <v>12</v>
      </c>
      <c r="AH199" s="34">
        <v>0</v>
      </c>
      <c r="AI199" s="34">
        <v>0</v>
      </c>
      <c r="AJ199" s="34">
        <v>0</v>
      </c>
      <c r="AK199" s="34">
        <v>11</v>
      </c>
      <c r="AL199" s="34">
        <v>5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1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20</v>
      </c>
      <c r="D200" s="34">
        <v>11</v>
      </c>
      <c r="E200" s="34">
        <v>0</v>
      </c>
      <c r="F200" s="34">
        <v>0</v>
      </c>
      <c r="G200" s="34">
        <v>17</v>
      </c>
      <c r="H200" s="34">
        <v>55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14</v>
      </c>
      <c r="V200" s="34">
        <v>11</v>
      </c>
      <c r="W200" s="34">
        <v>0</v>
      </c>
      <c r="X200" s="34">
        <v>0</v>
      </c>
      <c r="Y200" s="34">
        <v>15</v>
      </c>
      <c r="Z200" s="34">
        <v>41</v>
      </c>
      <c r="AA200" s="34">
        <v>6</v>
      </c>
      <c r="AB200" s="34">
        <v>0</v>
      </c>
      <c r="AC200" s="34">
        <v>0</v>
      </c>
      <c r="AD200" s="34">
        <v>0</v>
      </c>
      <c r="AE200" s="34">
        <v>2</v>
      </c>
      <c r="AF200" s="34">
        <v>14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7</v>
      </c>
      <c r="D201" s="34">
        <v>0</v>
      </c>
      <c r="E201" s="34">
        <v>0</v>
      </c>
      <c r="F201" s="34">
        <v>0</v>
      </c>
      <c r="G201" s="34">
        <v>5</v>
      </c>
      <c r="H201" s="34">
        <v>13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5</v>
      </c>
      <c r="V201" s="34">
        <v>0</v>
      </c>
      <c r="W201" s="34">
        <v>0</v>
      </c>
      <c r="X201" s="34">
        <v>0</v>
      </c>
      <c r="Y201" s="34">
        <v>5</v>
      </c>
      <c r="Z201" s="34">
        <v>11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2</v>
      </c>
      <c r="AH201" s="34">
        <v>0</v>
      </c>
      <c r="AI201" s="34">
        <v>0</v>
      </c>
      <c r="AJ201" s="34">
        <v>0</v>
      </c>
      <c r="AK201" s="34">
        <v>0</v>
      </c>
      <c r="AL201" s="34">
        <v>2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6</v>
      </c>
      <c r="D202" s="34">
        <v>0</v>
      </c>
      <c r="E202" s="34">
        <v>0</v>
      </c>
      <c r="F202" s="34">
        <v>0</v>
      </c>
      <c r="G202" s="34">
        <v>6</v>
      </c>
      <c r="H202" s="34">
        <v>21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6</v>
      </c>
      <c r="V202" s="34">
        <v>0</v>
      </c>
      <c r="W202" s="34">
        <v>0</v>
      </c>
      <c r="X202" s="34">
        <v>0</v>
      </c>
      <c r="Y202" s="34">
        <v>6</v>
      </c>
      <c r="Z202" s="34">
        <v>17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4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49</v>
      </c>
      <c r="D203" s="34">
        <v>0</v>
      </c>
      <c r="E203" s="34">
        <v>0</v>
      </c>
      <c r="F203" s="34">
        <v>0</v>
      </c>
      <c r="G203" s="34">
        <v>49</v>
      </c>
      <c r="H203" s="34">
        <v>64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38</v>
      </c>
      <c r="V203" s="34">
        <v>0</v>
      </c>
      <c r="W203" s="34">
        <v>0</v>
      </c>
      <c r="X203" s="34">
        <v>0</v>
      </c>
      <c r="Y203" s="34">
        <v>40</v>
      </c>
      <c r="Z203" s="34">
        <v>44</v>
      </c>
      <c r="AA203" s="34">
        <v>9</v>
      </c>
      <c r="AB203" s="34">
        <v>0</v>
      </c>
      <c r="AC203" s="34">
        <v>0</v>
      </c>
      <c r="AD203" s="34">
        <v>0</v>
      </c>
      <c r="AE203" s="34">
        <v>5</v>
      </c>
      <c r="AF203" s="34">
        <v>20</v>
      </c>
      <c r="AG203" s="34">
        <v>2</v>
      </c>
      <c r="AH203" s="34">
        <v>0</v>
      </c>
      <c r="AI203" s="34">
        <v>0</v>
      </c>
      <c r="AJ203" s="34">
        <v>0</v>
      </c>
      <c r="AK203" s="34">
        <v>4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20</v>
      </c>
      <c r="D204" s="34">
        <v>0</v>
      </c>
      <c r="E204" s="34">
        <v>0</v>
      </c>
      <c r="F204" s="34">
        <v>0</v>
      </c>
      <c r="G204" s="34">
        <v>14</v>
      </c>
      <c r="H204" s="34">
        <v>27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15</v>
      </c>
      <c r="V204" s="34">
        <v>0</v>
      </c>
      <c r="W204" s="34">
        <v>0</v>
      </c>
      <c r="X204" s="34">
        <v>0</v>
      </c>
      <c r="Y204" s="34">
        <v>13</v>
      </c>
      <c r="Z204" s="34">
        <v>16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7</v>
      </c>
      <c r="AG204" s="34">
        <v>5</v>
      </c>
      <c r="AH204" s="34">
        <v>0</v>
      </c>
      <c r="AI204" s="34">
        <v>0</v>
      </c>
      <c r="AJ204" s="34">
        <v>0</v>
      </c>
      <c r="AK204" s="34">
        <v>1</v>
      </c>
      <c r="AL204" s="34">
        <v>4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4</v>
      </c>
      <c r="D205" s="34">
        <v>0</v>
      </c>
      <c r="E205" s="34">
        <v>0</v>
      </c>
      <c r="F205" s="34">
        <v>0</v>
      </c>
      <c r="G205" s="34">
        <v>7</v>
      </c>
      <c r="H205" s="34">
        <v>5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3</v>
      </c>
      <c r="V205" s="34">
        <v>0</v>
      </c>
      <c r="W205" s="34">
        <v>0</v>
      </c>
      <c r="X205" s="34">
        <v>0</v>
      </c>
      <c r="Y205" s="34">
        <v>7</v>
      </c>
      <c r="Z205" s="34">
        <v>2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3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2</v>
      </c>
      <c r="D206" s="34">
        <v>0</v>
      </c>
      <c r="E206" s="34">
        <v>1</v>
      </c>
      <c r="F206" s="34">
        <v>0</v>
      </c>
      <c r="G206" s="34">
        <v>2</v>
      </c>
      <c r="H206" s="34">
        <v>10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2</v>
      </c>
      <c r="V206" s="34">
        <v>0</v>
      </c>
      <c r="W206" s="34">
        <v>1</v>
      </c>
      <c r="X206" s="34">
        <v>0</v>
      </c>
      <c r="Y206" s="34">
        <v>2</v>
      </c>
      <c r="Z206" s="34">
        <v>8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2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181</v>
      </c>
      <c r="D207" s="34">
        <v>17</v>
      </c>
      <c r="E207" s="34">
        <v>2</v>
      </c>
      <c r="F207" s="34">
        <v>2</v>
      </c>
      <c r="G207" s="34">
        <v>207</v>
      </c>
      <c r="H207" s="34">
        <v>274</v>
      </c>
      <c r="I207" s="34">
        <v>59</v>
      </c>
      <c r="J207" s="34">
        <v>12</v>
      </c>
      <c r="K207" s="34">
        <v>0</v>
      </c>
      <c r="L207" s="34">
        <v>0</v>
      </c>
      <c r="M207" s="34">
        <v>71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69</v>
      </c>
      <c r="V207" s="34">
        <v>5</v>
      </c>
      <c r="W207" s="34">
        <v>2</v>
      </c>
      <c r="X207" s="34">
        <v>2</v>
      </c>
      <c r="Y207" s="34">
        <v>78</v>
      </c>
      <c r="Z207" s="34">
        <v>196</v>
      </c>
      <c r="AA207" s="34">
        <v>50</v>
      </c>
      <c r="AB207" s="34">
        <v>0</v>
      </c>
      <c r="AC207" s="34">
        <v>0</v>
      </c>
      <c r="AD207" s="34">
        <v>0</v>
      </c>
      <c r="AE207" s="34">
        <v>51</v>
      </c>
      <c r="AF207" s="34">
        <v>75</v>
      </c>
      <c r="AG207" s="34">
        <v>3</v>
      </c>
      <c r="AH207" s="34">
        <v>0</v>
      </c>
      <c r="AI207" s="34">
        <v>0</v>
      </c>
      <c r="AJ207" s="34">
        <v>0</v>
      </c>
      <c r="AK207" s="34">
        <v>7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</row>
    <row r="208" spans="2:50" ht="20.100000000000001" customHeight="1" thickBot="1" x14ac:dyDescent="0.25">
      <c r="B208" s="4" t="s">
        <v>403</v>
      </c>
      <c r="C208" s="34">
        <v>6</v>
      </c>
      <c r="D208" s="34">
        <v>0</v>
      </c>
      <c r="E208" s="34">
        <v>0</v>
      </c>
      <c r="F208" s="34">
        <v>0</v>
      </c>
      <c r="G208" s="34">
        <v>9</v>
      </c>
      <c r="H208" s="34">
        <v>4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5</v>
      </c>
      <c r="V208" s="34">
        <v>0</v>
      </c>
      <c r="W208" s="34">
        <v>0</v>
      </c>
      <c r="X208" s="34">
        <v>0</v>
      </c>
      <c r="Y208" s="34">
        <v>5</v>
      </c>
      <c r="Z208" s="34">
        <v>0</v>
      </c>
      <c r="AA208" s="34">
        <v>1</v>
      </c>
      <c r="AB208" s="34">
        <v>0</v>
      </c>
      <c r="AC208" s="34">
        <v>0</v>
      </c>
      <c r="AD208" s="34">
        <v>0</v>
      </c>
      <c r="AE208" s="34">
        <v>3</v>
      </c>
      <c r="AF208" s="34">
        <v>4</v>
      </c>
      <c r="AG208" s="34">
        <v>0</v>
      </c>
      <c r="AH208" s="34">
        <v>0</v>
      </c>
      <c r="AI208" s="34">
        <v>0</v>
      </c>
      <c r="AJ208" s="34">
        <v>0</v>
      </c>
      <c r="AK208" s="34">
        <v>1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12</v>
      </c>
      <c r="D209" s="34">
        <v>0</v>
      </c>
      <c r="E209" s="34">
        <v>0</v>
      </c>
      <c r="F209" s="34">
        <v>0</v>
      </c>
      <c r="G209" s="34">
        <v>10</v>
      </c>
      <c r="H209" s="34">
        <v>23</v>
      </c>
      <c r="I209" s="34">
        <v>6</v>
      </c>
      <c r="J209" s="34">
        <v>0</v>
      </c>
      <c r="K209" s="34">
        <v>0</v>
      </c>
      <c r="L209" s="34">
        <v>0</v>
      </c>
      <c r="M209" s="34">
        <v>6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4</v>
      </c>
      <c r="V209" s="34">
        <v>0</v>
      </c>
      <c r="W209" s="34">
        <v>0</v>
      </c>
      <c r="X209" s="34">
        <v>0</v>
      </c>
      <c r="Y209" s="34">
        <v>2</v>
      </c>
      <c r="Z209" s="34">
        <v>19</v>
      </c>
      <c r="AA209" s="34">
        <v>2</v>
      </c>
      <c r="AB209" s="34">
        <v>0</v>
      </c>
      <c r="AC209" s="34">
        <v>0</v>
      </c>
      <c r="AD209" s="34">
        <v>0</v>
      </c>
      <c r="AE209" s="34">
        <v>2</v>
      </c>
      <c r="AF209" s="34">
        <v>3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49</v>
      </c>
      <c r="D210" s="34">
        <v>0</v>
      </c>
      <c r="E210" s="34">
        <v>0</v>
      </c>
      <c r="F210" s="34">
        <v>0</v>
      </c>
      <c r="G210" s="34">
        <v>46</v>
      </c>
      <c r="H210" s="34">
        <v>33</v>
      </c>
      <c r="I210" s="34">
        <v>20</v>
      </c>
      <c r="J210" s="34">
        <v>0</v>
      </c>
      <c r="K210" s="34">
        <v>0</v>
      </c>
      <c r="L210" s="34">
        <v>0</v>
      </c>
      <c r="M210" s="34">
        <v>18</v>
      </c>
      <c r="N210" s="34">
        <v>2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21</v>
      </c>
      <c r="V210" s="34">
        <v>0</v>
      </c>
      <c r="W210" s="34">
        <v>0</v>
      </c>
      <c r="X210" s="34">
        <v>0</v>
      </c>
      <c r="Y210" s="34">
        <v>18</v>
      </c>
      <c r="Z210" s="34">
        <v>27</v>
      </c>
      <c r="AA210" s="34">
        <v>8</v>
      </c>
      <c r="AB210" s="34">
        <v>0</v>
      </c>
      <c r="AC210" s="34">
        <v>0</v>
      </c>
      <c r="AD210" s="34">
        <v>0</v>
      </c>
      <c r="AE210" s="34">
        <v>8</v>
      </c>
      <c r="AF210" s="34">
        <v>4</v>
      </c>
      <c r="AG210" s="34">
        <v>0</v>
      </c>
      <c r="AH210" s="34">
        <v>0</v>
      </c>
      <c r="AI210" s="34">
        <v>0</v>
      </c>
      <c r="AJ210" s="34">
        <v>0</v>
      </c>
      <c r="AK210" s="34">
        <v>2</v>
      </c>
      <c r="AL210" s="34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21</v>
      </c>
      <c r="D211" s="34">
        <v>0</v>
      </c>
      <c r="E211" s="34">
        <v>0</v>
      </c>
      <c r="F211" s="34">
        <v>0</v>
      </c>
      <c r="G211" s="34">
        <v>24</v>
      </c>
      <c r="H211" s="34">
        <v>19</v>
      </c>
      <c r="I211" s="34">
        <v>9</v>
      </c>
      <c r="J211" s="34">
        <v>0</v>
      </c>
      <c r="K211" s="34">
        <v>0</v>
      </c>
      <c r="L211" s="34">
        <v>0</v>
      </c>
      <c r="M211" s="34">
        <v>9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4</v>
      </c>
      <c r="V211" s="34">
        <v>0</v>
      </c>
      <c r="W211" s="34">
        <v>0</v>
      </c>
      <c r="X211" s="34">
        <v>0</v>
      </c>
      <c r="Y211" s="34">
        <v>7</v>
      </c>
      <c r="Z211" s="34">
        <v>11</v>
      </c>
      <c r="AA211" s="34">
        <v>8</v>
      </c>
      <c r="AB211" s="34">
        <v>0</v>
      </c>
      <c r="AC211" s="34">
        <v>0</v>
      </c>
      <c r="AD211" s="34">
        <v>0</v>
      </c>
      <c r="AE211" s="34">
        <v>8</v>
      </c>
      <c r="AF211" s="34">
        <v>8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27</v>
      </c>
      <c r="D212" s="34">
        <v>0</v>
      </c>
      <c r="E212" s="34">
        <v>0</v>
      </c>
      <c r="F212" s="34">
        <v>0</v>
      </c>
      <c r="G212" s="34">
        <v>38</v>
      </c>
      <c r="H212" s="34">
        <v>68</v>
      </c>
      <c r="I212" s="34">
        <v>5</v>
      </c>
      <c r="J212" s="34">
        <v>0</v>
      </c>
      <c r="K212" s="34">
        <v>0</v>
      </c>
      <c r="L212" s="34">
        <v>0</v>
      </c>
      <c r="M212" s="34">
        <v>14</v>
      </c>
      <c r="N212" s="34">
        <v>5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13</v>
      </c>
      <c r="V212" s="34">
        <v>0</v>
      </c>
      <c r="W212" s="34">
        <v>0</v>
      </c>
      <c r="X212" s="34">
        <v>0</v>
      </c>
      <c r="Y212" s="34">
        <v>17</v>
      </c>
      <c r="Z212" s="34">
        <v>56</v>
      </c>
      <c r="AA212" s="34">
        <v>7</v>
      </c>
      <c r="AB212" s="34">
        <v>0</v>
      </c>
      <c r="AC212" s="34">
        <v>0</v>
      </c>
      <c r="AD212" s="34">
        <v>0</v>
      </c>
      <c r="AE212" s="34">
        <v>5</v>
      </c>
      <c r="AF212" s="34">
        <v>6</v>
      </c>
      <c r="AG212" s="34">
        <v>2</v>
      </c>
      <c r="AH212" s="34">
        <v>0</v>
      </c>
      <c r="AI212" s="34">
        <v>0</v>
      </c>
      <c r="AJ212" s="34">
        <v>0</v>
      </c>
      <c r="AK212" s="34">
        <v>2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14</v>
      </c>
      <c r="D213" s="34">
        <v>0</v>
      </c>
      <c r="E213" s="34">
        <v>0</v>
      </c>
      <c r="F213" s="34">
        <v>0</v>
      </c>
      <c r="G213" s="34">
        <v>15</v>
      </c>
      <c r="H213" s="34">
        <v>15</v>
      </c>
      <c r="I213" s="34">
        <v>5</v>
      </c>
      <c r="J213" s="34">
        <v>0</v>
      </c>
      <c r="K213" s="34">
        <v>0</v>
      </c>
      <c r="L213" s="34">
        <v>0</v>
      </c>
      <c r="M213" s="34">
        <v>5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6</v>
      </c>
      <c r="V213" s="34">
        <v>0</v>
      </c>
      <c r="W213" s="34">
        <v>0</v>
      </c>
      <c r="X213" s="34">
        <v>0</v>
      </c>
      <c r="Y213" s="34">
        <v>7</v>
      </c>
      <c r="Z213" s="34">
        <v>11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2</v>
      </c>
      <c r="AG213" s="34">
        <v>3</v>
      </c>
      <c r="AH213" s="34">
        <v>0</v>
      </c>
      <c r="AI213" s="34">
        <v>0</v>
      </c>
      <c r="AJ213" s="34">
        <v>0</v>
      </c>
      <c r="AK213" s="34">
        <v>3</v>
      </c>
      <c r="AL213" s="34">
        <v>2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30</v>
      </c>
      <c r="D214" s="34">
        <v>0</v>
      </c>
      <c r="E214" s="34">
        <v>0</v>
      </c>
      <c r="F214" s="34">
        <v>0</v>
      </c>
      <c r="G214" s="34">
        <v>28</v>
      </c>
      <c r="H214" s="34">
        <v>21</v>
      </c>
      <c r="I214" s="34">
        <v>26</v>
      </c>
      <c r="J214" s="34">
        <v>0</v>
      </c>
      <c r="K214" s="34">
        <v>0</v>
      </c>
      <c r="L214" s="34">
        <v>0</v>
      </c>
      <c r="M214" s="34">
        <v>24</v>
      </c>
      <c r="N214" s="34">
        <v>4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4">
        <v>1</v>
      </c>
      <c r="Z214" s="34">
        <v>15</v>
      </c>
      <c r="AA214" s="34">
        <v>2</v>
      </c>
      <c r="AB214" s="34">
        <v>0</v>
      </c>
      <c r="AC214" s="34">
        <v>0</v>
      </c>
      <c r="AD214" s="34">
        <v>0</v>
      </c>
      <c r="AE214" s="34">
        <v>2</v>
      </c>
      <c r="AF214" s="34">
        <v>1</v>
      </c>
      <c r="AG214" s="34">
        <v>2</v>
      </c>
      <c r="AH214" s="34">
        <v>0</v>
      </c>
      <c r="AI214" s="34">
        <v>0</v>
      </c>
      <c r="AJ214" s="34">
        <v>0</v>
      </c>
      <c r="AK214" s="34">
        <v>1</v>
      </c>
      <c r="AL214" s="34">
        <v>1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188</v>
      </c>
      <c r="D215" s="34">
        <v>0</v>
      </c>
      <c r="E215" s="34">
        <v>0</v>
      </c>
      <c r="F215" s="34">
        <v>0</v>
      </c>
      <c r="G215" s="34">
        <v>116</v>
      </c>
      <c r="H215" s="34">
        <v>482</v>
      </c>
      <c r="I215" s="34">
        <v>69</v>
      </c>
      <c r="J215" s="34">
        <v>0</v>
      </c>
      <c r="K215" s="34">
        <v>0</v>
      </c>
      <c r="L215" s="34">
        <v>0</v>
      </c>
      <c r="M215" s="34">
        <v>69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95</v>
      </c>
      <c r="V215" s="34">
        <v>0</v>
      </c>
      <c r="W215" s="34">
        <v>0</v>
      </c>
      <c r="X215" s="34">
        <v>0</v>
      </c>
      <c r="Y215" s="34">
        <v>26</v>
      </c>
      <c r="Z215" s="34">
        <v>332</v>
      </c>
      <c r="AA215" s="34">
        <v>18</v>
      </c>
      <c r="AB215" s="34">
        <v>0</v>
      </c>
      <c r="AC215" s="34">
        <v>0</v>
      </c>
      <c r="AD215" s="34">
        <v>0</v>
      </c>
      <c r="AE215" s="34">
        <v>18</v>
      </c>
      <c r="AF215" s="34">
        <v>141</v>
      </c>
      <c r="AG215" s="34">
        <v>6</v>
      </c>
      <c r="AH215" s="34">
        <v>0</v>
      </c>
      <c r="AI215" s="34">
        <v>0</v>
      </c>
      <c r="AJ215" s="34">
        <v>0</v>
      </c>
      <c r="AK215" s="34">
        <v>3</v>
      </c>
      <c r="AL215" s="34">
        <v>8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19</v>
      </c>
      <c r="D216" s="34">
        <v>0</v>
      </c>
      <c r="E216" s="34">
        <v>0</v>
      </c>
      <c r="F216" s="34">
        <v>0</v>
      </c>
      <c r="G216" s="34">
        <v>17</v>
      </c>
      <c r="H216" s="34">
        <v>7</v>
      </c>
      <c r="I216" s="34">
        <v>3</v>
      </c>
      <c r="J216" s="34">
        <v>0</v>
      </c>
      <c r="K216" s="34">
        <v>0</v>
      </c>
      <c r="L216" s="34">
        <v>0</v>
      </c>
      <c r="M216" s="34">
        <v>3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14</v>
      </c>
      <c r="V216" s="34">
        <v>0</v>
      </c>
      <c r="W216" s="34">
        <v>0</v>
      </c>
      <c r="X216" s="34">
        <v>0</v>
      </c>
      <c r="Y216" s="34">
        <v>12</v>
      </c>
      <c r="Z216" s="34">
        <v>6</v>
      </c>
      <c r="AA216" s="34">
        <v>2</v>
      </c>
      <c r="AB216" s="34">
        <v>0</v>
      </c>
      <c r="AC216" s="34">
        <v>0</v>
      </c>
      <c r="AD216" s="34">
        <v>0</v>
      </c>
      <c r="AE216" s="34">
        <v>2</v>
      </c>
      <c r="AF216" s="34">
        <v>1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41</v>
      </c>
      <c r="D217" s="34">
        <v>0</v>
      </c>
      <c r="E217" s="34">
        <v>0</v>
      </c>
      <c r="F217" s="34">
        <v>0</v>
      </c>
      <c r="G217" s="34">
        <v>42</v>
      </c>
      <c r="H217" s="34">
        <v>48</v>
      </c>
      <c r="I217" s="34">
        <v>11</v>
      </c>
      <c r="J217" s="34">
        <v>0</v>
      </c>
      <c r="K217" s="34">
        <v>0</v>
      </c>
      <c r="L217" s="34">
        <v>0</v>
      </c>
      <c r="M217" s="34">
        <v>11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17</v>
      </c>
      <c r="V217" s="34">
        <v>0</v>
      </c>
      <c r="W217" s="34">
        <v>0</v>
      </c>
      <c r="X217" s="34">
        <v>0</v>
      </c>
      <c r="Y217" s="34">
        <v>15</v>
      </c>
      <c r="Z217" s="34">
        <v>33</v>
      </c>
      <c r="AA217" s="34">
        <v>13</v>
      </c>
      <c r="AB217" s="34">
        <v>0</v>
      </c>
      <c r="AC217" s="34">
        <v>0</v>
      </c>
      <c r="AD217" s="34">
        <v>0</v>
      </c>
      <c r="AE217" s="34">
        <v>16</v>
      </c>
      <c r="AF217" s="34">
        <v>15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77</v>
      </c>
      <c r="D218" s="34">
        <v>1</v>
      </c>
      <c r="E218" s="34">
        <v>0</v>
      </c>
      <c r="F218" s="34">
        <v>0</v>
      </c>
      <c r="G218" s="34">
        <v>72</v>
      </c>
      <c r="H218" s="34">
        <v>116</v>
      </c>
      <c r="I218" s="34">
        <v>29</v>
      </c>
      <c r="J218" s="34">
        <v>1</v>
      </c>
      <c r="K218" s="34">
        <v>0</v>
      </c>
      <c r="L218" s="34">
        <v>0</v>
      </c>
      <c r="M218" s="34">
        <v>35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31</v>
      </c>
      <c r="V218" s="34">
        <v>0</v>
      </c>
      <c r="W218" s="34">
        <v>0</v>
      </c>
      <c r="X218" s="34">
        <v>0</v>
      </c>
      <c r="Y218" s="34">
        <v>21</v>
      </c>
      <c r="Z218" s="34">
        <v>72</v>
      </c>
      <c r="AA218" s="34">
        <v>16</v>
      </c>
      <c r="AB218" s="34">
        <v>0</v>
      </c>
      <c r="AC218" s="34">
        <v>0</v>
      </c>
      <c r="AD218" s="34">
        <v>0</v>
      </c>
      <c r="AE218" s="34">
        <v>14</v>
      </c>
      <c r="AF218" s="34">
        <v>44</v>
      </c>
      <c r="AG218" s="34">
        <v>1</v>
      </c>
      <c r="AH218" s="34">
        <v>0</v>
      </c>
      <c r="AI218" s="34">
        <v>0</v>
      </c>
      <c r="AJ218" s="34">
        <v>0</v>
      </c>
      <c r="AK218" s="34">
        <v>2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10</v>
      </c>
      <c r="D219" s="34">
        <v>0</v>
      </c>
      <c r="E219" s="34">
        <v>0</v>
      </c>
      <c r="F219" s="34">
        <v>0</v>
      </c>
      <c r="G219" s="34">
        <v>12</v>
      </c>
      <c r="H219" s="34">
        <v>3</v>
      </c>
      <c r="I219" s="34">
        <v>5</v>
      </c>
      <c r="J219" s="34">
        <v>0</v>
      </c>
      <c r="K219" s="34">
        <v>0</v>
      </c>
      <c r="L219" s="34">
        <v>0</v>
      </c>
      <c r="M219" s="34">
        <v>5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5</v>
      </c>
      <c r="V219" s="34">
        <v>0</v>
      </c>
      <c r="W219" s="34">
        <v>0</v>
      </c>
      <c r="X219" s="34">
        <v>0</v>
      </c>
      <c r="Y219" s="34">
        <v>7</v>
      </c>
      <c r="Z219" s="34">
        <v>3</v>
      </c>
      <c r="AA219" s="34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50</v>
      </c>
      <c r="D220" s="34">
        <v>4</v>
      </c>
      <c r="E220" s="34">
        <v>0</v>
      </c>
      <c r="F220" s="34">
        <v>0</v>
      </c>
      <c r="G220" s="34">
        <v>50</v>
      </c>
      <c r="H220" s="34">
        <v>32</v>
      </c>
      <c r="I220" s="34">
        <v>18</v>
      </c>
      <c r="J220" s="34">
        <v>3</v>
      </c>
      <c r="K220" s="34">
        <v>0</v>
      </c>
      <c r="L220" s="34">
        <v>0</v>
      </c>
      <c r="M220" s="34">
        <v>22</v>
      </c>
      <c r="N220" s="34">
        <v>9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25</v>
      </c>
      <c r="V220" s="34">
        <v>1</v>
      </c>
      <c r="W220" s="34">
        <v>0</v>
      </c>
      <c r="X220" s="34">
        <v>0</v>
      </c>
      <c r="Y220" s="34">
        <v>25</v>
      </c>
      <c r="Z220" s="34">
        <v>15</v>
      </c>
      <c r="AA220" s="34">
        <v>2</v>
      </c>
      <c r="AB220" s="34">
        <v>0</v>
      </c>
      <c r="AC220" s="34">
        <v>0</v>
      </c>
      <c r="AD220" s="34">
        <v>0</v>
      </c>
      <c r="AE220" s="34">
        <v>2</v>
      </c>
      <c r="AF220" s="34">
        <v>3</v>
      </c>
      <c r="AG220" s="34">
        <v>5</v>
      </c>
      <c r="AH220" s="34">
        <v>0</v>
      </c>
      <c r="AI220" s="34">
        <v>0</v>
      </c>
      <c r="AJ220" s="34">
        <v>0</v>
      </c>
      <c r="AK220" s="34">
        <v>1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61</v>
      </c>
      <c r="D221" s="34">
        <v>18</v>
      </c>
      <c r="E221" s="34">
        <v>6</v>
      </c>
      <c r="F221" s="34">
        <v>0</v>
      </c>
      <c r="G221" s="34">
        <v>77</v>
      </c>
      <c r="H221" s="34">
        <v>70</v>
      </c>
      <c r="I221" s="34">
        <v>28</v>
      </c>
      <c r="J221" s="34">
        <v>10</v>
      </c>
      <c r="K221" s="34">
        <v>0</v>
      </c>
      <c r="L221" s="34">
        <v>0</v>
      </c>
      <c r="M221" s="34">
        <v>38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20</v>
      </c>
      <c r="V221" s="34">
        <v>8</v>
      </c>
      <c r="W221" s="34">
        <v>6</v>
      </c>
      <c r="X221" s="34">
        <v>0</v>
      </c>
      <c r="Y221" s="34">
        <v>27</v>
      </c>
      <c r="Z221" s="34">
        <v>49</v>
      </c>
      <c r="AA221" s="34">
        <v>10</v>
      </c>
      <c r="AB221" s="34">
        <v>0</v>
      </c>
      <c r="AC221" s="34">
        <v>0</v>
      </c>
      <c r="AD221" s="34">
        <v>0</v>
      </c>
      <c r="AE221" s="34">
        <v>9</v>
      </c>
      <c r="AF221" s="34">
        <v>15</v>
      </c>
      <c r="AG221" s="34">
        <v>3</v>
      </c>
      <c r="AH221" s="34">
        <v>0</v>
      </c>
      <c r="AI221" s="34">
        <v>0</v>
      </c>
      <c r="AJ221" s="34">
        <v>0</v>
      </c>
      <c r="AK221" s="34">
        <v>2</v>
      </c>
      <c r="AL221" s="34">
        <v>6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1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14</v>
      </c>
      <c r="D222" s="34">
        <v>0</v>
      </c>
      <c r="E222" s="34">
        <v>0</v>
      </c>
      <c r="F222" s="34">
        <v>0</v>
      </c>
      <c r="G222" s="34">
        <v>13</v>
      </c>
      <c r="H222" s="34">
        <v>3</v>
      </c>
      <c r="I222" s="34">
        <v>11</v>
      </c>
      <c r="J222" s="34">
        <v>0</v>
      </c>
      <c r="K222" s="34">
        <v>0</v>
      </c>
      <c r="L222" s="34">
        <v>0</v>
      </c>
      <c r="M222" s="34">
        <v>11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1</v>
      </c>
      <c r="V222" s="34">
        <v>0</v>
      </c>
      <c r="W222" s="34">
        <v>0</v>
      </c>
      <c r="X222" s="34">
        <v>0</v>
      </c>
      <c r="Y222" s="34">
        <v>0</v>
      </c>
      <c r="Z222" s="34">
        <v>1</v>
      </c>
      <c r="AA222" s="34">
        <v>2</v>
      </c>
      <c r="AB222" s="34">
        <v>0</v>
      </c>
      <c r="AC222" s="34">
        <v>0</v>
      </c>
      <c r="AD222" s="34">
        <v>0</v>
      </c>
      <c r="AE222" s="34">
        <v>2</v>
      </c>
      <c r="AF222" s="34">
        <v>2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3</v>
      </c>
      <c r="D223" s="34">
        <v>0</v>
      </c>
      <c r="E223" s="34">
        <v>0</v>
      </c>
      <c r="F223" s="34">
        <v>0</v>
      </c>
      <c r="G223" s="34">
        <v>3</v>
      </c>
      <c r="H223" s="34">
        <v>2</v>
      </c>
      <c r="I223" s="34">
        <v>3</v>
      </c>
      <c r="J223" s="34">
        <v>0</v>
      </c>
      <c r="K223" s="34">
        <v>0</v>
      </c>
      <c r="L223" s="34">
        <v>0</v>
      </c>
      <c r="M223" s="34">
        <v>3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2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63</v>
      </c>
      <c r="D224" s="34">
        <v>4</v>
      </c>
      <c r="E224" s="34">
        <v>0</v>
      </c>
      <c r="F224" s="34">
        <v>0</v>
      </c>
      <c r="G224" s="34">
        <v>42</v>
      </c>
      <c r="H224" s="34">
        <v>305</v>
      </c>
      <c r="I224" s="34">
        <v>1</v>
      </c>
      <c r="J224" s="34">
        <v>0</v>
      </c>
      <c r="K224" s="34">
        <v>0</v>
      </c>
      <c r="L224" s="34">
        <v>0</v>
      </c>
      <c r="M224" s="34">
        <v>1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40</v>
      </c>
      <c r="V224" s="34">
        <v>4</v>
      </c>
      <c r="W224" s="34">
        <v>0</v>
      </c>
      <c r="X224" s="34">
        <v>0</v>
      </c>
      <c r="Y224" s="34">
        <v>36</v>
      </c>
      <c r="Z224" s="34">
        <v>200</v>
      </c>
      <c r="AA224" s="34">
        <v>18</v>
      </c>
      <c r="AB224" s="34">
        <v>0</v>
      </c>
      <c r="AC224" s="34">
        <v>0</v>
      </c>
      <c r="AD224" s="34">
        <v>0</v>
      </c>
      <c r="AE224" s="34">
        <v>4</v>
      </c>
      <c r="AF224" s="34">
        <v>92</v>
      </c>
      <c r="AG224" s="34">
        <v>4</v>
      </c>
      <c r="AH224" s="34">
        <v>0</v>
      </c>
      <c r="AI224" s="34">
        <v>0</v>
      </c>
      <c r="AJ224" s="34">
        <v>0</v>
      </c>
      <c r="AK224" s="34">
        <v>1</v>
      </c>
      <c r="AL224" s="34">
        <v>13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54</v>
      </c>
      <c r="D225" s="34">
        <v>0</v>
      </c>
      <c r="E225" s="34">
        <v>0</v>
      </c>
      <c r="F225" s="34">
        <v>0</v>
      </c>
      <c r="G225" s="34">
        <v>55</v>
      </c>
      <c r="H225" s="34">
        <v>81</v>
      </c>
      <c r="I225" s="34">
        <v>15</v>
      </c>
      <c r="J225" s="34">
        <v>0</v>
      </c>
      <c r="K225" s="34">
        <v>0</v>
      </c>
      <c r="L225" s="34">
        <v>0</v>
      </c>
      <c r="M225" s="34">
        <v>15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25</v>
      </c>
      <c r="V225" s="34">
        <v>0</v>
      </c>
      <c r="W225" s="34">
        <v>0</v>
      </c>
      <c r="X225" s="34">
        <v>0</v>
      </c>
      <c r="Y225" s="34">
        <v>20</v>
      </c>
      <c r="Z225" s="34">
        <v>31</v>
      </c>
      <c r="AA225" s="34">
        <v>11</v>
      </c>
      <c r="AB225" s="34">
        <v>0</v>
      </c>
      <c r="AC225" s="34">
        <v>0</v>
      </c>
      <c r="AD225" s="34">
        <v>0</v>
      </c>
      <c r="AE225" s="34">
        <v>17</v>
      </c>
      <c r="AF225" s="34">
        <v>50</v>
      </c>
      <c r="AG225" s="34">
        <v>3</v>
      </c>
      <c r="AH225" s="34">
        <v>0</v>
      </c>
      <c r="AI225" s="34">
        <v>0</v>
      </c>
      <c r="AJ225" s="34">
        <v>0</v>
      </c>
      <c r="AK225" s="34">
        <v>3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25</v>
      </c>
      <c r="D226" s="34">
        <v>2</v>
      </c>
      <c r="E226" s="34">
        <v>0</v>
      </c>
      <c r="F226" s="34">
        <v>0</v>
      </c>
      <c r="G226" s="34">
        <v>26</v>
      </c>
      <c r="H226" s="34">
        <v>45</v>
      </c>
      <c r="I226" s="34">
        <v>12</v>
      </c>
      <c r="J226" s="34">
        <v>2</v>
      </c>
      <c r="K226" s="34">
        <v>0</v>
      </c>
      <c r="L226" s="34">
        <v>0</v>
      </c>
      <c r="M226" s="34">
        <v>14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3</v>
      </c>
      <c r="V226" s="34">
        <v>0</v>
      </c>
      <c r="W226" s="34">
        <v>0</v>
      </c>
      <c r="X226" s="34">
        <v>0</v>
      </c>
      <c r="Y226" s="34">
        <v>4</v>
      </c>
      <c r="Z226" s="34">
        <v>26</v>
      </c>
      <c r="AA226" s="34">
        <v>9</v>
      </c>
      <c r="AB226" s="34">
        <v>0</v>
      </c>
      <c r="AC226" s="34">
        <v>0</v>
      </c>
      <c r="AD226" s="34">
        <v>0</v>
      </c>
      <c r="AE226" s="34">
        <v>7</v>
      </c>
      <c r="AF226" s="34">
        <v>19</v>
      </c>
      <c r="AG226" s="34">
        <v>1</v>
      </c>
      <c r="AH226" s="34">
        <v>0</v>
      </c>
      <c r="AI226" s="34">
        <v>0</v>
      </c>
      <c r="AJ226" s="34">
        <v>0</v>
      </c>
      <c r="AK226" s="34">
        <v>1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14</v>
      </c>
      <c r="D227" s="34">
        <v>0</v>
      </c>
      <c r="E227" s="34">
        <v>0</v>
      </c>
      <c r="F227" s="34">
        <v>0</v>
      </c>
      <c r="G227" s="34">
        <v>18</v>
      </c>
      <c r="H227" s="34">
        <v>50</v>
      </c>
      <c r="I227" s="34">
        <v>3</v>
      </c>
      <c r="J227" s="34">
        <v>0</v>
      </c>
      <c r="K227" s="34">
        <v>0</v>
      </c>
      <c r="L227" s="34">
        <v>0</v>
      </c>
      <c r="M227" s="34">
        <v>3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7</v>
      </c>
      <c r="V227" s="34">
        <v>0</v>
      </c>
      <c r="W227" s="34">
        <v>0</v>
      </c>
      <c r="X227" s="34">
        <v>0</v>
      </c>
      <c r="Y227" s="34">
        <v>11</v>
      </c>
      <c r="Z227" s="34">
        <v>29</v>
      </c>
      <c r="AA227" s="34">
        <v>4</v>
      </c>
      <c r="AB227" s="34">
        <v>0</v>
      </c>
      <c r="AC227" s="34">
        <v>0</v>
      </c>
      <c r="AD227" s="34">
        <v>0</v>
      </c>
      <c r="AE227" s="34">
        <v>4</v>
      </c>
      <c r="AF227" s="34">
        <v>19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149</v>
      </c>
      <c r="D228" s="34">
        <v>46</v>
      </c>
      <c r="E228" s="34">
        <v>47</v>
      </c>
      <c r="F228" s="34">
        <v>7</v>
      </c>
      <c r="G228" s="34">
        <v>234</v>
      </c>
      <c r="H228" s="34">
        <v>334</v>
      </c>
      <c r="I228" s="34">
        <v>56</v>
      </c>
      <c r="J228" s="34">
        <v>16</v>
      </c>
      <c r="K228" s="34">
        <v>0</v>
      </c>
      <c r="L228" s="34">
        <v>0</v>
      </c>
      <c r="M228" s="34">
        <v>72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4</v>
      </c>
      <c r="U228" s="34">
        <v>67</v>
      </c>
      <c r="V228" s="34">
        <v>30</v>
      </c>
      <c r="W228" s="34">
        <v>47</v>
      </c>
      <c r="X228" s="34">
        <v>7</v>
      </c>
      <c r="Y228" s="34">
        <v>126</v>
      </c>
      <c r="Z228" s="34">
        <v>199</v>
      </c>
      <c r="AA228" s="34">
        <v>21</v>
      </c>
      <c r="AB228" s="34">
        <v>0</v>
      </c>
      <c r="AC228" s="34">
        <v>0</v>
      </c>
      <c r="AD228" s="34">
        <v>0</v>
      </c>
      <c r="AE228" s="34">
        <v>28</v>
      </c>
      <c r="AF228" s="34">
        <v>121</v>
      </c>
      <c r="AG228" s="34">
        <v>5</v>
      </c>
      <c r="AH228" s="34">
        <v>0</v>
      </c>
      <c r="AI228" s="34">
        <v>0</v>
      </c>
      <c r="AJ228" s="34">
        <v>0</v>
      </c>
      <c r="AK228" s="34">
        <v>8</v>
      </c>
      <c r="AL228" s="34">
        <v>7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3</v>
      </c>
    </row>
    <row r="229" spans="2:50" ht="20.100000000000001" customHeight="1" thickBot="1" x14ac:dyDescent="0.25">
      <c r="B229" s="4" t="s">
        <v>420</v>
      </c>
      <c r="C229" s="34">
        <v>16</v>
      </c>
      <c r="D229" s="34">
        <v>0</v>
      </c>
      <c r="E229" s="34">
        <v>0</v>
      </c>
      <c r="F229" s="34">
        <v>0</v>
      </c>
      <c r="G229" s="34">
        <v>17</v>
      </c>
      <c r="H229" s="34">
        <v>11</v>
      </c>
      <c r="I229" s="34">
        <v>6</v>
      </c>
      <c r="J229" s="34">
        <v>0</v>
      </c>
      <c r="K229" s="34">
        <v>0</v>
      </c>
      <c r="L229" s="34">
        <v>0</v>
      </c>
      <c r="M229" s="34">
        <v>6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5</v>
      </c>
      <c r="V229" s="34">
        <v>0</v>
      </c>
      <c r="W229" s="34">
        <v>0</v>
      </c>
      <c r="X229" s="34">
        <v>0</v>
      </c>
      <c r="Y229" s="34">
        <v>6</v>
      </c>
      <c r="Z229" s="34">
        <v>4</v>
      </c>
      <c r="AA229" s="34">
        <v>5</v>
      </c>
      <c r="AB229" s="34">
        <v>0</v>
      </c>
      <c r="AC229" s="34">
        <v>0</v>
      </c>
      <c r="AD229" s="34">
        <v>0</v>
      </c>
      <c r="AE229" s="34">
        <v>5</v>
      </c>
      <c r="AF229" s="34">
        <v>7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7</v>
      </c>
      <c r="D230" s="34">
        <v>2</v>
      </c>
      <c r="E230" s="34">
        <v>1</v>
      </c>
      <c r="F230" s="34">
        <v>0</v>
      </c>
      <c r="G230" s="34">
        <v>8</v>
      </c>
      <c r="H230" s="34">
        <v>13</v>
      </c>
      <c r="I230" s="34">
        <v>2</v>
      </c>
      <c r="J230" s="34">
        <v>0</v>
      </c>
      <c r="K230" s="34">
        <v>0</v>
      </c>
      <c r="L230" s="34">
        <v>0</v>
      </c>
      <c r="M230" s="34">
        <v>2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4</v>
      </c>
      <c r="V230" s="34">
        <v>2</v>
      </c>
      <c r="W230" s="34">
        <v>1</v>
      </c>
      <c r="X230" s="34">
        <v>0</v>
      </c>
      <c r="Y230" s="34">
        <v>6</v>
      </c>
      <c r="Z230" s="34">
        <v>7</v>
      </c>
      <c r="AA230" s="34">
        <v>1</v>
      </c>
      <c r="AB230" s="34">
        <v>0</v>
      </c>
      <c r="AC230" s="34">
        <v>0</v>
      </c>
      <c r="AD230" s="34">
        <v>0</v>
      </c>
      <c r="AE230" s="34">
        <v>0</v>
      </c>
      <c r="AF230" s="34">
        <v>6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40</v>
      </c>
      <c r="D231" s="34">
        <v>0</v>
      </c>
      <c r="E231" s="34">
        <v>0</v>
      </c>
      <c r="F231" s="34">
        <v>0</v>
      </c>
      <c r="G231" s="34">
        <v>24</v>
      </c>
      <c r="H231" s="34">
        <v>55</v>
      </c>
      <c r="I231" s="34">
        <v>19</v>
      </c>
      <c r="J231" s="34">
        <v>0</v>
      </c>
      <c r="K231" s="34">
        <v>0</v>
      </c>
      <c r="L231" s="34">
        <v>0</v>
      </c>
      <c r="M231" s="34">
        <v>19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16</v>
      </c>
      <c r="V231" s="34">
        <v>0</v>
      </c>
      <c r="W231" s="34">
        <v>0</v>
      </c>
      <c r="X231" s="34">
        <v>0</v>
      </c>
      <c r="Y231" s="34">
        <v>4</v>
      </c>
      <c r="Z231" s="34">
        <v>43</v>
      </c>
      <c r="AA231" s="34">
        <v>5</v>
      </c>
      <c r="AB231" s="34">
        <v>0</v>
      </c>
      <c r="AC231" s="34">
        <v>0</v>
      </c>
      <c r="AD231" s="34">
        <v>0</v>
      </c>
      <c r="AE231" s="34">
        <v>1</v>
      </c>
      <c r="AF231" s="34">
        <v>12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36</v>
      </c>
      <c r="D232" s="34">
        <v>0</v>
      </c>
      <c r="E232" s="34">
        <v>0</v>
      </c>
      <c r="F232" s="34">
        <v>0</v>
      </c>
      <c r="G232" s="34">
        <v>29</v>
      </c>
      <c r="H232" s="34">
        <v>39</v>
      </c>
      <c r="I232" s="34">
        <v>26</v>
      </c>
      <c r="J232" s="34">
        <v>0</v>
      </c>
      <c r="K232" s="34">
        <v>0</v>
      </c>
      <c r="L232" s="34">
        <v>0</v>
      </c>
      <c r="M232" s="34">
        <v>26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9</v>
      </c>
      <c r="V232" s="34">
        <v>0</v>
      </c>
      <c r="W232" s="34">
        <v>0</v>
      </c>
      <c r="X232" s="34">
        <v>0</v>
      </c>
      <c r="Y232" s="34">
        <v>3</v>
      </c>
      <c r="Z232" s="34">
        <v>19</v>
      </c>
      <c r="AA232" s="34">
        <v>1</v>
      </c>
      <c r="AB232" s="34">
        <v>0</v>
      </c>
      <c r="AC232" s="34">
        <v>0</v>
      </c>
      <c r="AD232" s="34">
        <v>0</v>
      </c>
      <c r="AE232" s="34">
        <v>0</v>
      </c>
      <c r="AF232" s="34">
        <v>19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205</v>
      </c>
      <c r="D233" s="34">
        <v>45</v>
      </c>
      <c r="E233" s="34">
        <v>85</v>
      </c>
      <c r="F233" s="34">
        <v>0</v>
      </c>
      <c r="G233" s="34">
        <v>394</v>
      </c>
      <c r="H233" s="34">
        <v>730</v>
      </c>
      <c r="I233" s="34">
        <v>67</v>
      </c>
      <c r="J233" s="34">
        <v>0</v>
      </c>
      <c r="K233" s="34">
        <v>0</v>
      </c>
      <c r="L233" s="34">
        <v>0</v>
      </c>
      <c r="M233" s="34">
        <v>67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2</v>
      </c>
      <c r="U233" s="34">
        <v>103</v>
      </c>
      <c r="V233" s="34">
        <v>45</v>
      </c>
      <c r="W233" s="34">
        <v>85</v>
      </c>
      <c r="X233" s="34">
        <v>0</v>
      </c>
      <c r="Y233" s="34">
        <v>273</v>
      </c>
      <c r="Z233" s="34">
        <v>488</v>
      </c>
      <c r="AA233" s="34">
        <v>29</v>
      </c>
      <c r="AB233" s="34">
        <v>0</v>
      </c>
      <c r="AC233" s="34">
        <v>0</v>
      </c>
      <c r="AD233" s="34">
        <v>0</v>
      </c>
      <c r="AE233" s="34">
        <v>51</v>
      </c>
      <c r="AF233" s="34">
        <v>213</v>
      </c>
      <c r="AG233" s="34">
        <v>6</v>
      </c>
      <c r="AH233" s="34">
        <v>0</v>
      </c>
      <c r="AI233" s="34">
        <v>0</v>
      </c>
      <c r="AJ233" s="34">
        <v>0</v>
      </c>
      <c r="AK233" s="34">
        <v>3</v>
      </c>
      <c r="AL233" s="34">
        <v>27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136</v>
      </c>
      <c r="D234" s="34">
        <v>0</v>
      </c>
      <c r="E234" s="34">
        <v>0</v>
      </c>
      <c r="F234" s="34">
        <v>0</v>
      </c>
      <c r="G234" s="34">
        <v>156</v>
      </c>
      <c r="H234" s="34">
        <v>194</v>
      </c>
      <c r="I234" s="34">
        <v>62</v>
      </c>
      <c r="J234" s="34">
        <v>0</v>
      </c>
      <c r="K234" s="34">
        <v>0</v>
      </c>
      <c r="L234" s="34">
        <v>0</v>
      </c>
      <c r="M234" s="34">
        <v>67</v>
      </c>
      <c r="N234" s="34">
        <v>5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61</v>
      </c>
      <c r="V234" s="34">
        <v>0</v>
      </c>
      <c r="W234" s="34">
        <v>0</v>
      </c>
      <c r="X234" s="34">
        <v>0</v>
      </c>
      <c r="Y234" s="34">
        <v>67</v>
      </c>
      <c r="Z234" s="34">
        <v>151</v>
      </c>
      <c r="AA234" s="34">
        <v>5</v>
      </c>
      <c r="AB234" s="34">
        <v>0</v>
      </c>
      <c r="AC234" s="34">
        <v>0</v>
      </c>
      <c r="AD234" s="34">
        <v>0</v>
      </c>
      <c r="AE234" s="34">
        <v>16</v>
      </c>
      <c r="AF234" s="34">
        <v>27</v>
      </c>
      <c r="AG234" s="34">
        <v>8</v>
      </c>
      <c r="AH234" s="34">
        <v>0</v>
      </c>
      <c r="AI234" s="34">
        <v>0</v>
      </c>
      <c r="AJ234" s="34">
        <v>0</v>
      </c>
      <c r="AK234" s="34">
        <v>6</v>
      </c>
      <c r="AL234" s="34">
        <v>9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65</v>
      </c>
      <c r="D235" s="34">
        <v>2</v>
      </c>
      <c r="E235" s="34">
        <v>0</v>
      </c>
      <c r="F235" s="34">
        <v>0</v>
      </c>
      <c r="G235" s="34">
        <v>71</v>
      </c>
      <c r="H235" s="34">
        <v>97</v>
      </c>
      <c r="I235" s="34">
        <v>12</v>
      </c>
      <c r="J235" s="34">
        <v>2</v>
      </c>
      <c r="K235" s="34">
        <v>0</v>
      </c>
      <c r="L235" s="34">
        <v>0</v>
      </c>
      <c r="M235" s="34">
        <v>14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47</v>
      </c>
      <c r="V235" s="34">
        <v>0</v>
      </c>
      <c r="W235" s="34">
        <v>0</v>
      </c>
      <c r="X235" s="34">
        <v>0</v>
      </c>
      <c r="Y235" s="34">
        <v>51</v>
      </c>
      <c r="Z235" s="34">
        <v>76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17</v>
      </c>
      <c r="AG235" s="34">
        <v>6</v>
      </c>
      <c r="AH235" s="34">
        <v>0</v>
      </c>
      <c r="AI235" s="34">
        <v>0</v>
      </c>
      <c r="AJ235" s="34">
        <v>0</v>
      </c>
      <c r="AK235" s="34">
        <v>6</v>
      </c>
      <c r="AL235" s="34">
        <v>2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108</v>
      </c>
      <c r="D236" s="34">
        <v>8</v>
      </c>
      <c r="E236" s="34">
        <v>0</v>
      </c>
      <c r="F236" s="34">
        <v>0</v>
      </c>
      <c r="G236" s="34">
        <v>125</v>
      </c>
      <c r="H236" s="34">
        <v>202</v>
      </c>
      <c r="I236" s="34">
        <v>35</v>
      </c>
      <c r="J236" s="34">
        <v>4</v>
      </c>
      <c r="K236" s="34">
        <v>0</v>
      </c>
      <c r="L236" s="34">
        <v>0</v>
      </c>
      <c r="M236" s="34">
        <v>36</v>
      </c>
      <c r="N236" s="34">
        <v>3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54</v>
      </c>
      <c r="V236" s="34">
        <v>4</v>
      </c>
      <c r="W236" s="34">
        <v>0</v>
      </c>
      <c r="X236" s="34">
        <v>0</v>
      </c>
      <c r="Y236" s="34">
        <v>63</v>
      </c>
      <c r="Z236" s="34">
        <v>139</v>
      </c>
      <c r="AA236" s="34">
        <v>15</v>
      </c>
      <c r="AB236" s="34">
        <v>0</v>
      </c>
      <c r="AC236" s="34">
        <v>0</v>
      </c>
      <c r="AD236" s="34">
        <v>0</v>
      </c>
      <c r="AE236" s="34">
        <v>22</v>
      </c>
      <c r="AF236" s="34">
        <v>58</v>
      </c>
      <c r="AG236" s="34">
        <v>4</v>
      </c>
      <c r="AH236" s="34">
        <v>0</v>
      </c>
      <c r="AI236" s="34">
        <v>0</v>
      </c>
      <c r="AJ236" s="34">
        <v>0</v>
      </c>
      <c r="AK236" s="34">
        <v>4</v>
      </c>
      <c r="AL236" s="34">
        <v>2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33</v>
      </c>
      <c r="D237" s="34">
        <v>2</v>
      </c>
      <c r="E237" s="34">
        <v>1</v>
      </c>
      <c r="F237" s="34">
        <v>0</v>
      </c>
      <c r="G237" s="34">
        <v>50</v>
      </c>
      <c r="H237" s="34">
        <v>10</v>
      </c>
      <c r="I237" s="34">
        <v>12</v>
      </c>
      <c r="J237" s="34">
        <v>0</v>
      </c>
      <c r="K237" s="34">
        <v>0</v>
      </c>
      <c r="L237" s="34">
        <v>0</v>
      </c>
      <c r="M237" s="34">
        <v>12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10</v>
      </c>
      <c r="V237" s="34">
        <v>2</v>
      </c>
      <c r="W237" s="34">
        <v>1</v>
      </c>
      <c r="X237" s="34">
        <v>0</v>
      </c>
      <c r="Y237" s="34">
        <v>28</v>
      </c>
      <c r="Z237" s="34">
        <v>8</v>
      </c>
      <c r="AA237" s="34">
        <v>8</v>
      </c>
      <c r="AB237" s="34">
        <v>0</v>
      </c>
      <c r="AC237" s="34">
        <v>0</v>
      </c>
      <c r="AD237" s="34">
        <v>0</v>
      </c>
      <c r="AE237" s="34">
        <v>8</v>
      </c>
      <c r="AF237" s="34">
        <v>0</v>
      </c>
      <c r="AG237" s="34">
        <v>3</v>
      </c>
      <c r="AH237" s="34">
        <v>0</v>
      </c>
      <c r="AI237" s="34">
        <v>0</v>
      </c>
      <c r="AJ237" s="34">
        <v>0</v>
      </c>
      <c r="AK237" s="34">
        <v>2</v>
      </c>
      <c r="AL237" s="34">
        <v>2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95</v>
      </c>
      <c r="D238" s="34">
        <v>0</v>
      </c>
      <c r="E238" s="34">
        <v>0</v>
      </c>
      <c r="F238" s="34">
        <v>0</v>
      </c>
      <c r="G238" s="34">
        <v>101</v>
      </c>
      <c r="H238" s="34">
        <v>238</v>
      </c>
      <c r="I238" s="34">
        <v>35</v>
      </c>
      <c r="J238" s="34">
        <v>0</v>
      </c>
      <c r="K238" s="34">
        <v>0</v>
      </c>
      <c r="L238" s="34">
        <v>0</v>
      </c>
      <c r="M238" s="34">
        <v>35</v>
      </c>
      <c r="N238" s="34">
        <v>0</v>
      </c>
      <c r="O238" s="34">
        <v>1</v>
      </c>
      <c r="P238" s="34">
        <v>0</v>
      </c>
      <c r="Q238" s="34">
        <v>0</v>
      </c>
      <c r="R238" s="34">
        <v>0</v>
      </c>
      <c r="S238" s="34">
        <v>0</v>
      </c>
      <c r="T238" s="34">
        <v>1</v>
      </c>
      <c r="U238" s="34">
        <v>40</v>
      </c>
      <c r="V238" s="34">
        <v>0</v>
      </c>
      <c r="W238" s="34">
        <v>0</v>
      </c>
      <c r="X238" s="34">
        <v>0</v>
      </c>
      <c r="Y238" s="34">
        <v>41</v>
      </c>
      <c r="Z238" s="34">
        <v>138</v>
      </c>
      <c r="AA238" s="34">
        <v>15</v>
      </c>
      <c r="AB238" s="34">
        <v>0</v>
      </c>
      <c r="AC238" s="34">
        <v>0</v>
      </c>
      <c r="AD238" s="34">
        <v>0</v>
      </c>
      <c r="AE238" s="34">
        <v>21</v>
      </c>
      <c r="AF238" s="34">
        <v>92</v>
      </c>
      <c r="AG238" s="34">
        <v>4</v>
      </c>
      <c r="AH238" s="34">
        <v>0</v>
      </c>
      <c r="AI238" s="34">
        <v>0</v>
      </c>
      <c r="AJ238" s="34">
        <v>0</v>
      </c>
      <c r="AK238" s="34">
        <v>4</v>
      </c>
      <c r="AL238" s="34">
        <v>6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1</v>
      </c>
    </row>
    <row r="239" spans="2:50" ht="20.100000000000001" customHeight="1" thickBot="1" x14ac:dyDescent="0.25">
      <c r="B239" s="4" t="s">
        <v>429</v>
      </c>
      <c r="C239" s="34">
        <v>220</v>
      </c>
      <c r="D239" s="34">
        <v>0</v>
      </c>
      <c r="E239" s="34">
        <v>0</v>
      </c>
      <c r="F239" s="34">
        <v>0</v>
      </c>
      <c r="G239" s="34">
        <v>223</v>
      </c>
      <c r="H239" s="34">
        <v>145</v>
      </c>
      <c r="I239" s="34">
        <v>59</v>
      </c>
      <c r="J239" s="34">
        <v>0</v>
      </c>
      <c r="K239" s="34">
        <v>0</v>
      </c>
      <c r="L239" s="34">
        <v>0</v>
      </c>
      <c r="M239" s="34">
        <v>59</v>
      </c>
      <c r="N239" s="34">
        <v>3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105</v>
      </c>
      <c r="V239" s="34">
        <v>0</v>
      </c>
      <c r="W239" s="34">
        <v>0</v>
      </c>
      <c r="X239" s="34">
        <v>0</v>
      </c>
      <c r="Y239" s="34">
        <v>106</v>
      </c>
      <c r="Z239" s="34">
        <v>87</v>
      </c>
      <c r="AA239" s="34">
        <v>53</v>
      </c>
      <c r="AB239" s="34">
        <v>0</v>
      </c>
      <c r="AC239" s="34">
        <v>0</v>
      </c>
      <c r="AD239" s="34">
        <v>0</v>
      </c>
      <c r="AE239" s="34">
        <v>54</v>
      </c>
      <c r="AF239" s="34">
        <v>40</v>
      </c>
      <c r="AG239" s="34">
        <v>2</v>
      </c>
      <c r="AH239" s="34">
        <v>0</v>
      </c>
      <c r="AI239" s="34">
        <v>0</v>
      </c>
      <c r="AJ239" s="34">
        <v>0</v>
      </c>
      <c r="AK239" s="34">
        <v>4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0</v>
      </c>
      <c r="AV239" s="34">
        <v>0</v>
      </c>
      <c r="AW239" s="34">
        <v>0</v>
      </c>
      <c r="AX239" s="34">
        <v>13</v>
      </c>
    </row>
    <row r="240" spans="2:50" ht="20.100000000000001" customHeight="1" thickBot="1" x14ac:dyDescent="0.25">
      <c r="B240" s="4" t="s">
        <v>430</v>
      </c>
      <c r="C240" s="34">
        <v>278</v>
      </c>
      <c r="D240" s="34">
        <v>0</v>
      </c>
      <c r="E240" s="34">
        <v>0</v>
      </c>
      <c r="F240" s="34">
        <v>0</v>
      </c>
      <c r="G240" s="34">
        <v>262</v>
      </c>
      <c r="H240" s="34">
        <v>124</v>
      </c>
      <c r="I240" s="34">
        <v>118</v>
      </c>
      <c r="J240" s="34">
        <v>0</v>
      </c>
      <c r="K240" s="34">
        <v>0</v>
      </c>
      <c r="L240" s="34">
        <v>0</v>
      </c>
      <c r="M240" s="34">
        <v>121</v>
      </c>
      <c r="N240" s="34">
        <v>2</v>
      </c>
      <c r="O240" s="34">
        <v>1</v>
      </c>
      <c r="P240" s="34">
        <v>0</v>
      </c>
      <c r="Q240" s="34">
        <v>0</v>
      </c>
      <c r="R240" s="34">
        <v>0</v>
      </c>
      <c r="S240" s="34">
        <v>1</v>
      </c>
      <c r="T240" s="34">
        <v>2</v>
      </c>
      <c r="U240" s="34">
        <v>107</v>
      </c>
      <c r="V240" s="34">
        <v>0</v>
      </c>
      <c r="W240" s="34">
        <v>0</v>
      </c>
      <c r="X240" s="34">
        <v>0</v>
      </c>
      <c r="Y240" s="34">
        <v>38</v>
      </c>
      <c r="Z240" s="34">
        <v>90</v>
      </c>
      <c r="AA240" s="34">
        <v>44</v>
      </c>
      <c r="AB240" s="34">
        <v>0</v>
      </c>
      <c r="AC240" s="34">
        <v>0</v>
      </c>
      <c r="AD240" s="34">
        <v>0</v>
      </c>
      <c r="AE240" s="34">
        <v>96</v>
      </c>
      <c r="AF240" s="34">
        <v>25</v>
      </c>
      <c r="AG240" s="34">
        <v>6</v>
      </c>
      <c r="AH240" s="34">
        <v>0</v>
      </c>
      <c r="AI240" s="34">
        <v>0</v>
      </c>
      <c r="AJ240" s="34">
        <v>0</v>
      </c>
      <c r="AK240" s="34">
        <v>5</v>
      </c>
      <c r="AL240" s="34">
        <v>4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2</v>
      </c>
      <c r="AT240" s="34">
        <v>0</v>
      </c>
      <c r="AU240" s="34">
        <v>0</v>
      </c>
      <c r="AV240" s="34">
        <v>0</v>
      </c>
      <c r="AW240" s="34">
        <v>1</v>
      </c>
      <c r="AX240" s="34">
        <v>1</v>
      </c>
    </row>
    <row r="241" spans="2:50" ht="20.100000000000001" customHeight="1" thickBot="1" x14ac:dyDescent="0.25">
      <c r="B241" s="4" t="s">
        <v>431</v>
      </c>
      <c r="C241" s="34">
        <v>224</v>
      </c>
      <c r="D241" s="34">
        <v>39</v>
      </c>
      <c r="E241" s="34">
        <v>0</v>
      </c>
      <c r="F241" s="34">
        <v>0</v>
      </c>
      <c r="G241" s="34">
        <v>226</v>
      </c>
      <c r="H241" s="34">
        <v>362</v>
      </c>
      <c r="I241" s="34">
        <v>69</v>
      </c>
      <c r="J241" s="34">
        <v>0</v>
      </c>
      <c r="K241" s="34">
        <v>0</v>
      </c>
      <c r="L241" s="34">
        <v>0</v>
      </c>
      <c r="M241" s="34">
        <v>69</v>
      </c>
      <c r="N241" s="34">
        <v>0</v>
      </c>
      <c r="O241" s="34">
        <v>8</v>
      </c>
      <c r="P241" s="34">
        <v>0</v>
      </c>
      <c r="Q241" s="34">
        <v>0</v>
      </c>
      <c r="R241" s="34">
        <v>0</v>
      </c>
      <c r="S241" s="34">
        <v>1</v>
      </c>
      <c r="T241" s="34">
        <v>15</v>
      </c>
      <c r="U241" s="34">
        <v>99</v>
      </c>
      <c r="V241" s="34">
        <v>39</v>
      </c>
      <c r="W241" s="34">
        <v>0</v>
      </c>
      <c r="X241" s="34">
        <v>0</v>
      </c>
      <c r="Y241" s="34">
        <v>98</v>
      </c>
      <c r="Z241" s="34">
        <v>231</v>
      </c>
      <c r="AA241" s="34">
        <v>48</v>
      </c>
      <c r="AB241" s="34">
        <v>0</v>
      </c>
      <c r="AC241" s="34">
        <v>0</v>
      </c>
      <c r="AD241" s="34">
        <v>0</v>
      </c>
      <c r="AE241" s="34">
        <v>57</v>
      </c>
      <c r="AF241" s="34">
        <v>113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1</v>
      </c>
      <c r="AX241" s="34">
        <v>3</v>
      </c>
    </row>
    <row r="242" spans="2:50" ht="20.100000000000001" customHeight="1" thickBot="1" x14ac:dyDescent="0.25">
      <c r="B242" s="4" t="s">
        <v>432</v>
      </c>
      <c r="C242" s="34">
        <v>97</v>
      </c>
      <c r="D242" s="34">
        <v>0</v>
      </c>
      <c r="E242" s="34">
        <v>0</v>
      </c>
      <c r="F242" s="34">
        <v>0</v>
      </c>
      <c r="G242" s="34">
        <v>81</v>
      </c>
      <c r="H242" s="34">
        <v>193</v>
      </c>
      <c r="I242" s="34">
        <v>33</v>
      </c>
      <c r="J242" s="34">
        <v>0</v>
      </c>
      <c r="K242" s="34">
        <v>0</v>
      </c>
      <c r="L242" s="34">
        <v>0</v>
      </c>
      <c r="M242" s="34">
        <v>33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4</v>
      </c>
      <c r="U242" s="34">
        <v>53</v>
      </c>
      <c r="V242" s="34">
        <v>0</v>
      </c>
      <c r="W242" s="34">
        <v>0</v>
      </c>
      <c r="X242" s="34">
        <v>0</v>
      </c>
      <c r="Y242" s="34">
        <v>38</v>
      </c>
      <c r="Z242" s="34">
        <v>142</v>
      </c>
      <c r="AA242" s="34">
        <v>11</v>
      </c>
      <c r="AB242" s="34">
        <v>0</v>
      </c>
      <c r="AC242" s="34">
        <v>0</v>
      </c>
      <c r="AD242" s="34">
        <v>0</v>
      </c>
      <c r="AE242" s="34">
        <v>10</v>
      </c>
      <c r="AF242" s="34">
        <v>42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2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190</v>
      </c>
      <c r="D243" s="34">
        <v>34</v>
      </c>
      <c r="E243" s="34">
        <v>12</v>
      </c>
      <c r="F243" s="34">
        <v>0</v>
      </c>
      <c r="G243" s="34">
        <v>259</v>
      </c>
      <c r="H243" s="34">
        <v>213</v>
      </c>
      <c r="I243" s="34">
        <v>72</v>
      </c>
      <c r="J243" s="34">
        <v>18</v>
      </c>
      <c r="K243" s="34">
        <v>0</v>
      </c>
      <c r="L243" s="34">
        <v>0</v>
      </c>
      <c r="M243" s="34">
        <v>82</v>
      </c>
      <c r="N243" s="34">
        <v>10</v>
      </c>
      <c r="O243" s="34">
        <v>3</v>
      </c>
      <c r="P243" s="34">
        <v>0</v>
      </c>
      <c r="Q243" s="34">
        <v>0</v>
      </c>
      <c r="R243" s="34">
        <v>0</v>
      </c>
      <c r="S243" s="34">
        <v>0</v>
      </c>
      <c r="T243" s="34">
        <v>8</v>
      </c>
      <c r="U243" s="34">
        <v>44</v>
      </c>
      <c r="V243" s="34">
        <v>16</v>
      </c>
      <c r="W243" s="34">
        <v>12</v>
      </c>
      <c r="X243" s="34">
        <v>0</v>
      </c>
      <c r="Y243" s="34">
        <v>101</v>
      </c>
      <c r="Z243" s="34">
        <v>111</v>
      </c>
      <c r="AA243" s="34">
        <v>66</v>
      </c>
      <c r="AB243" s="34">
        <v>0</v>
      </c>
      <c r="AC243" s="34">
        <v>0</v>
      </c>
      <c r="AD243" s="34">
        <v>0</v>
      </c>
      <c r="AE243" s="34">
        <v>73</v>
      </c>
      <c r="AF243" s="34">
        <v>75</v>
      </c>
      <c r="AG243" s="34">
        <v>5</v>
      </c>
      <c r="AH243" s="34">
        <v>0</v>
      </c>
      <c r="AI243" s="34">
        <v>0</v>
      </c>
      <c r="AJ243" s="34">
        <v>0</v>
      </c>
      <c r="AK243" s="34">
        <v>3</v>
      </c>
      <c r="AL243" s="34">
        <v>5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4</v>
      </c>
    </row>
    <row r="244" spans="2:50" ht="20.100000000000001" customHeight="1" thickBot="1" x14ac:dyDescent="0.25">
      <c r="B244" s="4" t="s">
        <v>434</v>
      </c>
      <c r="C244" s="34">
        <v>96</v>
      </c>
      <c r="D244" s="34">
        <v>0</v>
      </c>
      <c r="E244" s="34">
        <v>0</v>
      </c>
      <c r="F244" s="34">
        <v>0</v>
      </c>
      <c r="G244" s="34">
        <v>68</v>
      </c>
      <c r="H244" s="34">
        <v>162</v>
      </c>
      <c r="I244" s="34">
        <v>39</v>
      </c>
      <c r="J244" s="34">
        <v>0</v>
      </c>
      <c r="K244" s="34">
        <v>0</v>
      </c>
      <c r="L244" s="34">
        <v>0</v>
      </c>
      <c r="M244" s="34">
        <v>39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2</v>
      </c>
      <c r="U244" s="34">
        <v>48</v>
      </c>
      <c r="V244" s="34">
        <v>0</v>
      </c>
      <c r="W244" s="34">
        <v>0</v>
      </c>
      <c r="X244" s="34">
        <v>0</v>
      </c>
      <c r="Y244" s="34">
        <v>18</v>
      </c>
      <c r="Z244" s="34">
        <v>141</v>
      </c>
      <c r="AA244" s="34">
        <v>5</v>
      </c>
      <c r="AB244" s="34">
        <v>0</v>
      </c>
      <c r="AC244" s="34">
        <v>0</v>
      </c>
      <c r="AD244" s="34">
        <v>0</v>
      </c>
      <c r="AE244" s="34">
        <v>9</v>
      </c>
      <c r="AF244" s="34">
        <v>16</v>
      </c>
      <c r="AG244" s="34">
        <v>4</v>
      </c>
      <c r="AH244" s="34">
        <v>0</v>
      </c>
      <c r="AI244" s="34">
        <v>0</v>
      </c>
      <c r="AJ244" s="34">
        <v>0</v>
      </c>
      <c r="AK244" s="34">
        <v>2</v>
      </c>
      <c r="AL244" s="34">
        <v>2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30</v>
      </c>
      <c r="D245" s="34">
        <v>0</v>
      </c>
      <c r="E245" s="34">
        <v>0</v>
      </c>
      <c r="F245" s="34">
        <v>2</v>
      </c>
      <c r="G245" s="34">
        <v>22</v>
      </c>
      <c r="H245" s="34">
        <v>54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27</v>
      </c>
      <c r="V245" s="34">
        <v>0</v>
      </c>
      <c r="W245" s="34">
        <v>0</v>
      </c>
      <c r="X245" s="34">
        <v>2</v>
      </c>
      <c r="Y245" s="34">
        <v>19</v>
      </c>
      <c r="Z245" s="34">
        <v>38</v>
      </c>
      <c r="AA245" s="34">
        <v>2</v>
      </c>
      <c r="AB245" s="34">
        <v>0</v>
      </c>
      <c r="AC245" s="34">
        <v>0</v>
      </c>
      <c r="AD245" s="34">
        <v>0</v>
      </c>
      <c r="AE245" s="34">
        <v>3</v>
      </c>
      <c r="AF245" s="34">
        <v>13</v>
      </c>
      <c r="AG245" s="34">
        <v>1</v>
      </c>
      <c r="AH245" s="34">
        <v>0</v>
      </c>
      <c r="AI245" s="34">
        <v>0</v>
      </c>
      <c r="AJ245" s="34">
        <v>0</v>
      </c>
      <c r="AK245" s="34">
        <v>0</v>
      </c>
      <c r="AL245" s="34">
        <v>1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114</v>
      </c>
      <c r="D246" s="34">
        <v>12</v>
      </c>
      <c r="E246" s="34">
        <v>0</v>
      </c>
      <c r="F246" s="34">
        <v>0</v>
      </c>
      <c r="G246" s="34">
        <v>131</v>
      </c>
      <c r="H246" s="34">
        <v>479</v>
      </c>
      <c r="I246" s="34">
        <v>34</v>
      </c>
      <c r="J246" s="34">
        <v>12</v>
      </c>
      <c r="K246" s="34">
        <v>0</v>
      </c>
      <c r="L246" s="34">
        <v>0</v>
      </c>
      <c r="M246" s="34">
        <v>46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3</v>
      </c>
      <c r="U246" s="34">
        <v>70</v>
      </c>
      <c r="V246" s="34">
        <v>0</v>
      </c>
      <c r="W246" s="34">
        <v>0</v>
      </c>
      <c r="X246" s="34">
        <v>0</v>
      </c>
      <c r="Y246" s="34">
        <v>77</v>
      </c>
      <c r="Z246" s="34">
        <v>407</v>
      </c>
      <c r="AA246" s="34">
        <v>4</v>
      </c>
      <c r="AB246" s="34">
        <v>0</v>
      </c>
      <c r="AC246" s="34">
        <v>0</v>
      </c>
      <c r="AD246" s="34">
        <v>0</v>
      </c>
      <c r="AE246" s="34">
        <v>5</v>
      </c>
      <c r="AF246" s="34">
        <v>61</v>
      </c>
      <c r="AG246" s="34">
        <v>6</v>
      </c>
      <c r="AH246" s="34">
        <v>0</v>
      </c>
      <c r="AI246" s="34">
        <v>0</v>
      </c>
      <c r="AJ246" s="34">
        <v>0</v>
      </c>
      <c r="AK246" s="34">
        <v>3</v>
      </c>
      <c r="AL246" s="34">
        <v>8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</row>
    <row r="247" spans="2:50" ht="20.100000000000001" customHeight="1" thickBot="1" x14ac:dyDescent="0.25">
      <c r="B247" s="4" t="s">
        <v>437</v>
      </c>
      <c r="C247" s="34">
        <v>280</v>
      </c>
      <c r="D247" s="34">
        <v>0</v>
      </c>
      <c r="E247" s="34">
        <v>0</v>
      </c>
      <c r="F247" s="34">
        <v>0</v>
      </c>
      <c r="G247" s="34">
        <v>273</v>
      </c>
      <c r="H247" s="34">
        <v>150</v>
      </c>
      <c r="I247" s="34">
        <v>94</v>
      </c>
      <c r="J247" s="34">
        <v>0</v>
      </c>
      <c r="K247" s="34">
        <v>0</v>
      </c>
      <c r="L247" s="34">
        <v>0</v>
      </c>
      <c r="M247" s="34">
        <v>94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114</v>
      </c>
      <c r="V247" s="34">
        <v>0</v>
      </c>
      <c r="W247" s="34">
        <v>0</v>
      </c>
      <c r="X247" s="34">
        <v>0</v>
      </c>
      <c r="Y247" s="34">
        <v>82</v>
      </c>
      <c r="Z247" s="34">
        <v>138</v>
      </c>
      <c r="AA247" s="34">
        <v>68</v>
      </c>
      <c r="AB247" s="34">
        <v>0</v>
      </c>
      <c r="AC247" s="34">
        <v>0</v>
      </c>
      <c r="AD247" s="34">
        <v>0</v>
      </c>
      <c r="AE247" s="34">
        <v>93</v>
      </c>
      <c r="AF247" s="34">
        <v>4</v>
      </c>
      <c r="AG247" s="34">
        <v>4</v>
      </c>
      <c r="AH247" s="34">
        <v>0</v>
      </c>
      <c r="AI247" s="34">
        <v>0</v>
      </c>
      <c r="AJ247" s="34">
        <v>0</v>
      </c>
      <c r="AK247" s="34">
        <v>4</v>
      </c>
      <c r="AL247" s="34">
        <v>8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1291</v>
      </c>
      <c r="D248" s="34">
        <v>105</v>
      </c>
      <c r="E248" s="34">
        <v>188</v>
      </c>
      <c r="F248" s="34">
        <v>14</v>
      </c>
      <c r="G248" s="34">
        <v>1630</v>
      </c>
      <c r="H248" s="34">
        <v>1438</v>
      </c>
      <c r="I248" s="34">
        <v>304</v>
      </c>
      <c r="J248" s="34">
        <v>0</v>
      </c>
      <c r="K248" s="34">
        <v>0</v>
      </c>
      <c r="L248" s="34">
        <v>0</v>
      </c>
      <c r="M248" s="34">
        <v>304</v>
      </c>
      <c r="N248" s="34">
        <v>0</v>
      </c>
      <c r="O248" s="34">
        <v>11</v>
      </c>
      <c r="P248" s="34">
        <v>0</v>
      </c>
      <c r="Q248" s="34">
        <v>0</v>
      </c>
      <c r="R248" s="34">
        <v>0</v>
      </c>
      <c r="S248" s="34">
        <v>9</v>
      </c>
      <c r="T248" s="34">
        <v>24</v>
      </c>
      <c r="U248" s="34">
        <v>593</v>
      </c>
      <c r="V248" s="34">
        <v>105</v>
      </c>
      <c r="W248" s="34">
        <v>188</v>
      </c>
      <c r="X248" s="34">
        <v>14</v>
      </c>
      <c r="Y248" s="34">
        <v>921</v>
      </c>
      <c r="Z248" s="34">
        <v>970</v>
      </c>
      <c r="AA248" s="34">
        <v>363</v>
      </c>
      <c r="AB248" s="34">
        <v>0</v>
      </c>
      <c r="AC248" s="34">
        <v>0</v>
      </c>
      <c r="AD248" s="34">
        <v>0</v>
      </c>
      <c r="AE248" s="34">
        <v>379</v>
      </c>
      <c r="AF248" s="34">
        <v>417</v>
      </c>
      <c r="AG248" s="34">
        <v>19</v>
      </c>
      <c r="AH248" s="34">
        <v>0</v>
      </c>
      <c r="AI248" s="34">
        <v>0</v>
      </c>
      <c r="AJ248" s="34">
        <v>0</v>
      </c>
      <c r="AK248" s="34">
        <v>15</v>
      </c>
      <c r="AL248" s="34">
        <v>17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1</v>
      </c>
      <c r="AT248" s="34">
        <v>0</v>
      </c>
      <c r="AU248" s="34">
        <v>0</v>
      </c>
      <c r="AV248" s="34">
        <v>0</v>
      </c>
      <c r="AW248" s="34">
        <v>2</v>
      </c>
      <c r="AX248" s="34">
        <v>10</v>
      </c>
    </row>
    <row r="249" spans="2:50" ht="20.100000000000001" customHeight="1" thickBot="1" x14ac:dyDescent="0.25">
      <c r="B249" s="4" t="s">
        <v>438</v>
      </c>
      <c r="C249" s="34">
        <v>78</v>
      </c>
      <c r="D249" s="34">
        <v>0</v>
      </c>
      <c r="E249" s="34">
        <v>0</v>
      </c>
      <c r="F249" s="34">
        <v>0</v>
      </c>
      <c r="G249" s="34">
        <v>64</v>
      </c>
      <c r="H249" s="34">
        <v>100</v>
      </c>
      <c r="I249" s="34">
        <v>28</v>
      </c>
      <c r="J249" s="34">
        <v>0</v>
      </c>
      <c r="K249" s="34">
        <v>0</v>
      </c>
      <c r="L249" s="34">
        <v>0</v>
      </c>
      <c r="M249" s="34">
        <v>28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0</v>
      </c>
      <c r="U249" s="34">
        <v>42</v>
      </c>
      <c r="V249" s="34">
        <v>0</v>
      </c>
      <c r="W249" s="34">
        <v>0</v>
      </c>
      <c r="X249" s="34">
        <v>0</v>
      </c>
      <c r="Y249" s="34">
        <v>33</v>
      </c>
      <c r="Z249" s="34">
        <v>20</v>
      </c>
      <c r="AA249" s="34">
        <v>6</v>
      </c>
      <c r="AB249" s="34">
        <v>0</v>
      </c>
      <c r="AC249" s="34">
        <v>0</v>
      </c>
      <c r="AD249" s="34">
        <v>0</v>
      </c>
      <c r="AE249" s="34">
        <v>1</v>
      </c>
      <c r="AF249" s="34">
        <v>74</v>
      </c>
      <c r="AG249" s="34">
        <v>2</v>
      </c>
      <c r="AH249" s="34">
        <v>0</v>
      </c>
      <c r="AI249" s="34">
        <v>0</v>
      </c>
      <c r="AJ249" s="34">
        <v>0</v>
      </c>
      <c r="AK249" s="34">
        <v>2</v>
      </c>
      <c r="AL249" s="34">
        <v>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288</v>
      </c>
      <c r="D250" s="34">
        <v>27</v>
      </c>
      <c r="E250" s="34">
        <v>0</v>
      </c>
      <c r="F250" s="34">
        <v>0</v>
      </c>
      <c r="G250" s="34">
        <v>311</v>
      </c>
      <c r="H250" s="34">
        <v>219</v>
      </c>
      <c r="I250" s="34">
        <v>95</v>
      </c>
      <c r="J250" s="34">
        <v>27</v>
      </c>
      <c r="K250" s="34">
        <v>0</v>
      </c>
      <c r="L250" s="34">
        <v>0</v>
      </c>
      <c r="M250" s="34">
        <v>122</v>
      </c>
      <c r="N250" s="34">
        <v>0</v>
      </c>
      <c r="O250" s="34">
        <v>1</v>
      </c>
      <c r="P250" s="34">
        <v>0</v>
      </c>
      <c r="Q250" s="34">
        <v>0</v>
      </c>
      <c r="R250" s="34">
        <v>0</v>
      </c>
      <c r="S250" s="34">
        <v>2</v>
      </c>
      <c r="T250" s="34">
        <v>1</v>
      </c>
      <c r="U250" s="34">
        <v>113</v>
      </c>
      <c r="V250" s="34">
        <v>0</v>
      </c>
      <c r="W250" s="34">
        <v>0</v>
      </c>
      <c r="X250" s="34">
        <v>0</v>
      </c>
      <c r="Y250" s="34">
        <v>120</v>
      </c>
      <c r="Z250" s="34">
        <v>149</v>
      </c>
      <c r="AA250" s="34">
        <v>72</v>
      </c>
      <c r="AB250" s="34">
        <v>0</v>
      </c>
      <c r="AC250" s="34">
        <v>0</v>
      </c>
      <c r="AD250" s="34">
        <v>0</v>
      </c>
      <c r="AE250" s="34">
        <v>62</v>
      </c>
      <c r="AF250" s="34">
        <v>57</v>
      </c>
      <c r="AG250" s="34">
        <v>6</v>
      </c>
      <c r="AH250" s="34">
        <v>0</v>
      </c>
      <c r="AI250" s="34">
        <v>0</v>
      </c>
      <c r="AJ250" s="34">
        <v>0</v>
      </c>
      <c r="AK250" s="34">
        <v>4</v>
      </c>
      <c r="AL250" s="34">
        <v>10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0</v>
      </c>
      <c r="AW250" s="34">
        <v>1</v>
      </c>
      <c r="AX250" s="34">
        <v>2</v>
      </c>
    </row>
    <row r="251" spans="2:50" ht="20.100000000000001" customHeight="1" thickBot="1" x14ac:dyDescent="0.25">
      <c r="B251" s="4" t="s">
        <v>440</v>
      </c>
      <c r="C251" s="34">
        <v>135</v>
      </c>
      <c r="D251" s="34">
        <v>0</v>
      </c>
      <c r="E251" s="34">
        <v>0</v>
      </c>
      <c r="F251" s="34">
        <v>0</v>
      </c>
      <c r="G251" s="34">
        <v>243</v>
      </c>
      <c r="H251" s="34">
        <v>204</v>
      </c>
      <c r="I251" s="34">
        <v>42</v>
      </c>
      <c r="J251" s="34">
        <v>0</v>
      </c>
      <c r="K251" s="34">
        <v>0</v>
      </c>
      <c r="L251" s="34">
        <v>0</v>
      </c>
      <c r="M251" s="34">
        <v>42</v>
      </c>
      <c r="N251" s="34">
        <v>0</v>
      </c>
      <c r="O251" s="34">
        <v>1</v>
      </c>
      <c r="P251" s="34">
        <v>0</v>
      </c>
      <c r="Q251" s="34">
        <v>0</v>
      </c>
      <c r="R251" s="34">
        <v>0</v>
      </c>
      <c r="S251" s="34">
        <v>0</v>
      </c>
      <c r="T251" s="34">
        <v>2</v>
      </c>
      <c r="U251" s="34">
        <v>50</v>
      </c>
      <c r="V251" s="34">
        <v>0</v>
      </c>
      <c r="W251" s="34">
        <v>0</v>
      </c>
      <c r="X251" s="34">
        <v>0</v>
      </c>
      <c r="Y251" s="34">
        <v>172</v>
      </c>
      <c r="Z251" s="34">
        <v>129</v>
      </c>
      <c r="AA251" s="34">
        <v>38</v>
      </c>
      <c r="AB251" s="34">
        <v>0</v>
      </c>
      <c r="AC251" s="34">
        <v>0</v>
      </c>
      <c r="AD251" s="34">
        <v>0</v>
      </c>
      <c r="AE251" s="34">
        <v>26</v>
      </c>
      <c r="AF251" s="34">
        <v>58</v>
      </c>
      <c r="AG251" s="34">
        <v>4</v>
      </c>
      <c r="AH251" s="34">
        <v>0</v>
      </c>
      <c r="AI251" s="34">
        <v>0</v>
      </c>
      <c r="AJ251" s="34">
        <v>0</v>
      </c>
      <c r="AK251" s="34">
        <v>3</v>
      </c>
      <c r="AL251" s="34">
        <v>15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259</v>
      </c>
      <c r="D252" s="34">
        <v>0</v>
      </c>
      <c r="E252" s="34">
        <v>0</v>
      </c>
      <c r="F252" s="34">
        <v>0</v>
      </c>
      <c r="G252" s="34">
        <v>203</v>
      </c>
      <c r="H252" s="34">
        <v>197</v>
      </c>
      <c r="I252" s="34">
        <v>85</v>
      </c>
      <c r="J252" s="34">
        <v>0</v>
      </c>
      <c r="K252" s="34">
        <v>0</v>
      </c>
      <c r="L252" s="34">
        <v>0</v>
      </c>
      <c r="M252" s="34">
        <v>85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1</v>
      </c>
      <c r="T252" s="34">
        <v>5</v>
      </c>
      <c r="U252" s="34">
        <v>121</v>
      </c>
      <c r="V252" s="34">
        <v>0</v>
      </c>
      <c r="W252" s="34">
        <v>0</v>
      </c>
      <c r="X252" s="34">
        <v>0</v>
      </c>
      <c r="Y252" s="34">
        <v>80</v>
      </c>
      <c r="Z252" s="34">
        <v>135</v>
      </c>
      <c r="AA252" s="34">
        <v>47</v>
      </c>
      <c r="AB252" s="34">
        <v>0</v>
      </c>
      <c r="AC252" s="34">
        <v>0</v>
      </c>
      <c r="AD252" s="34">
        <v>0</v>
      </c>
      <c r="AE252" s="34">
        <v>34</v>
      </c>
      <c r="AF252" s="34">
        <v>47</v>
      </c>
      <c r="AG252" s="34">
        <v>6</v>
      </c>
      <c r="AH252" s="34">
        <v>0</v>
      </c>
      <c r="AI252" s="34">
        <v>0</v>
      </c>
      <c r="AJ252" s="34">
        <v>0</v>
      </c>
      <c r="AK252" s="34">
        <v>3</v>
      </c>
      <c r="AL252" s="34">
        <v>10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129</v>
      </c>
      <c r="D253" s="34">
        <v>10</v>
      </c>
      <c r="E253" s="34">
        <v>3</v>
      </c>
      <c r="F253" s="34">
        <v>0</v>
      </c>
      <c r="G253" s="34">
        <v>195</v>
      </c>
      <c r="H253" s="34">
        <v>132</v>
      </c>
      <c r="I253" s="34">
        <v>35</v>
      </c>
      <c r="J253" s="34">
        <v>10</v>
      </c>
      <c r="K253" s="34">
        <v>3</v>
      </c>
      <c r="L253" s="34">
        <v>0</v>
      </c>
      <c r="M253" s="34">
        <v>48</v>
      </c>
      <c r="N253" s="34">
        <v>0</v>
      </c>
      <c r="O253" s="34">
        <v>1</v>
      </c>
      <c r="P253" s="34">
        <v>0</v>
      </c>
      <c r="Q253" s="34">
        <v>0</v>
      </c>
      <c r="R253" s="34">
        <v>0</v>
      </c>
      <c r="S253" s="34">
        <v>0</v>
      </c>
      <c r="T253" s="34">
        <v>3</v>
      </c>
      <c r="U253" s="34">
        <v>67</v>
      </c>
      <c r="V253" s="34">
        <v>0</v>
      </c>
      <c r="W253" s="34">
        <v>0</v>
      </c>
      <c r="X253" s="34">
        <v>0</v>
      </c>
      <c r="Y253" s="34">
        <v>108</v>
      </c>
      <c r="Z253" s="34">
        <v>72</v>
      </c>
      <c r="AA253" s="34">
        <v>19</v>
      </c>
      <c r="AB253" s="34">
        <v>0</v>
      </c>
      <c r="AC253" s="34">
        <v>0</v>
      </c>
      <c r="AD253" s="34">
        <v>0</v>
      </c>
      <c r="AE253" s="34">
        <v>28</v>
      </c>
      <c r="AF253" s="34">
        <v>49</v>
      </c>
      <c r="AG253" s="34">
        <v>7</v>
      </c>
      <c r="AH253" s="34">
        <v>0</v>
      </c>
      <c r="AI253" s="34">
        <v>0</v>
      </c>
      <c r="AJ253" s="34">
        <v>0</v>
      </c>
      <c r="AK253" s="34">
        <v>11</v>
      </c>
      <c r="AL253" s="34">
        <v>4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4</v>
      </c>
    </row>
    <row r="254" spans="2:50" ht="20.100000000000001" customHeight="1" thickBot="1" x14ac:dyDescent="0.25">
      <c r="B254" s="4" t="s">
        <v>443</v>
      </c>
      <c r="C254" s="34">
        <v>450</v>
      </c>
      <c r="D254" s="34">
        <v>30</v>
      </c>
      <c r="E254" s="34">
        <v>25</v>
      </c>
      <c r="F254" s="34">
        <v>0</v>
      </c>
      <c r="G254" s="34">
        <v>330</v>
      </c>
      <c r="H254" s="34">
        <v>598</v>
      </c>
      <c r="I254" s="34">
        <v>120</v>
      </c>
      <c r="J254" s="34">
        <v>0</v>
      </c>
      <c r="K254" s="34">
        <v>25</v>
      </c>
      <c r="L254" s="34">
        <v>0</v>
      </c>
      <c r="M254" s="34">
        <v>145</v>
      </c>
      <c r="N254" s="34">
        <v>0</v>
      </c>
      <c r="O254" s="34">
        <v>1</v>
      </c>
      <c r="P254" s="34">
        <v>0</v>
      </c>
      <c r="Q254" s="34">
        <v>0</v>
      </c>
      <c r="R254" s="34">
        <v>0</v>
      </c>
      <c r="S254" s="34">
        <v>1</v>
      </c>
      <c r="T254" s="34">
        <v>2</v>
      </c>
      <c r="U254" s="34">
        <v>207</v>
      </c>
      <c r="V254" s="34">
        <v>30</v>
      </c>
      <c r="W254" s="34">
        <v>0</v>
      </c>
      <c r="X254" s="34">
        <v>0</v>
      </c>
      <c r="Y254" s="34">
        <v>114</v>
      </c>
      <c r="Z254" s="34">
        <v>407</v>
      </c>
      <c r="AA254" s="34">
        <v>121</v>
      </c>
      <c r="AB254" s="34">
        <v>0</v>
      </c>
      <c r="AC254" s="34">
        <v>0</v>
      </c>
      <c r="AD254" s="34">
        <v>0</v>
      </c>
      <c r="AE254" s="34">
        <v>67</v>
      </c>
      <c r="AF254" s="34">
        <v>185</v>
      </c>
      <c r="AG254" s="34">
        <v>1</v>
      </c>
      <c r="AH254" s="34">
        <v>0</v>
      </c>
      <c r="AI254" s="34">
        <v>0</v>
      </c>
      <c r="AJ254" s="34">
        <v>0</v>
      </c>
      <c r="AK254" s="34">
        <v>3</v>
      </c>
      <c r="AL254" s="34">
        <v>4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163</v>
      </c>
      <c r="D255" s="34">
        <v>0</v>
      </c>
      <c r="E255" s="34">
        <v>0</v>
      </c>
      <c r="F255" s="34">
        <v>0</v>
      </c>
      <c r="G255" s="34">
        <v>136</v>
      </c>
      <c r="H255" s="34">
        <v>248</v>
      </c>
      <c r="I255" s="34">
        <v>48</v>
      </c>
      <c r="J255" s="34">
        <v>0</v>
      </c>
      <c r="K255" s="34">
        <v>0</v>
      </c>
      <c r="L255" s="34">
        <v>0</v>
      </c>
      <c r="M255" s="34">
        <v>48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78</v>
      </c>
      <c r="V255" s="34">
        <v>0</v>
      </c>
      <c r="W255" s="34">
        <v>0</v>
      </c>
      <c r="X255" s="34">
        <v>0</v>
      </c>
      <c r="Y255" s="34">
        <v>54</v>
      </c>
      <c r="Z255" s="34">
        <v>175</v>
      </c>
      <c r="AA255" s="34">
        <v>36</v>
      </c>
      <c r="AB255" s="34">
        <v>0</v>
      </c>
      <c r="AC255" s="34">
        <v>0</v>
      </c>
      <c r="AD255" s="34">
        <v>0</v>
      </c>
      <c r="AE255" s="34">
        <v>34</v>
      </c>
      <c r="AF255" s="34">
        <v>70</v>
      </c>
      <c r="AG255" s="34">
        <v>1</v>
      </c>
      <c r="AH255" s="34">
        <v>0</v>
      </c>
      <c r="AI255" s="34">
        <v>0</v>
      </c>
      <c r="AJ255" s="34">
        <v>0</v>
      </c>
      <c r="AK255" s="34">
        <v>0</v>
      </c>
      <c r="AL255" s="34">
        <v>3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117</v>
      </c>
      <c r="D256" s="34">
        <v>25</v>
      </c>
      <c r="E256" s="34">
        <v>0</v>
      </c>
      <c r="F256" s="34">
        <v>0</v>
      </c>
      <c r="G256" s="34">
        <v>136</v>
      </c>
      <c r="H256" s="34">
        <v>149</v>
      </c>
      <c r="I256" s="34">
        <v>40</v>
      </c>
      <c r="J256" s="34">
        <v>25</v>
      </c>
      <c r="K256" s="34">
        <v>0</v>
      </c>
      <c r="L256" s="34">
        <v>0</v>
      </c>
      <c r="M256" s="34">
        <v>65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63</v>
      </c>
      <c r="V256" s="34">
        <v>0</v>
      </c>
      <c r="W256" s="34">
        <v>0</v>
      </c>
      <c r="X256" s="34">
        <v>0</v>
      </c>
      <c r="Y256" s="34">
        <v>62</v>
      </c>
      <c r="Z256" s="34">
        <v>95</v>
      </c>
      <c r="AA256" s="34">
        <v>8</v>
      </c>
      <c r="AB256" s="34">
        <v>0</v>
      </c>
      <c r="AC256" s="34">
        <v>0</v>
      </c>
      <c r="AD256" s="34">
        <v>0</v>
      </c>
      <c r="AE256" s="34">
        <v>3</v>
      </c>
      <c r="AF256" s="34">
        <v>40</v>
      </c>
      <c r="AG256" s="34">
        <v>6</v>
      </c>
      <c r="AH256" s="34">
        <v>0</v>
      </c>
      <c r="AI256" s="34">
        <v>0</v>
      </c>
      <c r="AJ256" s="34">
        <v>0</v>
      </c>
      <c r="AK256" s="34">
        <v>6</v>
      </c>
      <c r="AL256" s="34">
        <v>10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3</v>
      </c>
    </row>
    <row r="257" spans="2:50" ht="20.100000000000001" customHeight="1" thickBot="1" x14ac:dyDescent="0.25">
      <c r="B257" s="4" t="s">
        <v>446</v>
      </c>
      <c r="C257" s="34">
        <v>135</v>
      </c>
      <c r="D257" s="34">
        <v>0</v>
      </c>
      <c r="E257" s="34">
        <v>0</v>
      </c>
      <c r="F257" s="34">
        <v>0</v>
      </c>
      <c r="G257" s="34">
        <v>122</v>
      </c>
      <c r="H257" s="34">
        <v>117</v>
      </c>
      <c r="I257" s="34">
        <v>43</v>
      </c>
      <c r="J257" s="34">
        <v>0</v>
      </c>
      <c r="K257" s="34">
        <v>0</v>
      </c>
      <c r="L257" s="34">
        <v>0</v>
      </c>
      <c r="M257" s="34">
        <v>43</v>
      </c>
      <c r="N257" s="34">
        <v>0</v>
      </c>
      <c r="O257" s="34">
        <v>3</v>
      </c>
      <c r="P257" s="34">
        <v>0</v>
      </c>
      <c r="Q257" s="34">
        <v>0</v>
      </c>
      <c r="R257" s="34">
        <v>0</v>
      </c>
      <c r="S257" s="34">
        <v>0</v>
      </c>
      <c r="T257" s="34">
        <v>3</v>
      </c>
      <c r="U257" s="34">
        <v>60</v>
      </c>
      <c r="V257" s="34">
        <v>0</v>
      </c>
      <c r="W257" s="34">
        <v>0</v>
      </c>
      <c r="X257" s="34">
        <v>0</v>
      </c>
      <c r="Y257" s="34">
        <v>51</v>
      </c>
      <c r="Z257" s="34">
        <v>69</v>
      </c>
      <c r="AA257" s="34">
        <v>25</v>
      </c>
      <c r="AB257" s="34">
        <v>0</v>
      </c>
      <c r="AC257" s="34">
        <v>0</v>
      </c>
      <c r="AD257" s="34">
        <v>0</v>
      </c>
      <c r="AE257" s="34">
        <v>26</v>
      </c>
      <c r="AF257" s="34">
        <v>43</v>
      </c>
      <c r="AG257" s="34">
        <v>4</v>
      </c>
      <c r="AH257" s="34">
        <v>0</v>
      </c>
      <c r="AI257" s="34">
        <v>0</v>
      </c>
      <c r="AJ257" s="34">
        <v>0</v>
      </c>
      <c r="AK257" s="34">
        <v>2</v>
      </c>
      <c r="AL257" s="34">
        <v>2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107</v>
      </c>
      <c r="D258" s="34">
        <v>37</v>
      </c>
      <c r="E258" s="34">
        <v>1</v>
      </c>
      <c r="F258" s="34">
        <v>0</v>
      </c>
      <c r="G258" s="34">
        <v>163</v>
      </c>
      <c r="H258" s="34">
        <v>181</v>
      </c>
      <c r="I258" s="34">
        <v>27</v>
      </c>
      <c r="J258" s="34">
        <v>9</v>
      </c>
      <c r="K258" s="34">
        <v>0</v>
      </c>
      <c r="L258" s="34">
        <v>0</v>
      </c>
      <c r="M258" s="34">
        <v>36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2</v>
      </c>
      <c r="T258" s="34">
        <v>4</v>
      </c>
      <c r="U258" s="34">
        <v>32</v>
      </c>
      <c r="V258" s="34">
        <v>28</v>
      </c>
      <c r="W258" s="34">
        <v>1</v>
      </c>
      <c r="X258" s="34">
        <v>0</v>
      </c>
      <c r="Y258" s="34">
        <v>81</v>
      </c>
      <c r="Z258" s="34">
        <v>122</v>
      </c>
      <c r="AA258" s="34">
        <v>42</v>
      </c>
      <c r="AB258" s="34">
        <v>0</v>
      </c>
      <c r="AC258" s="34">
        <v>0</v>
      </c>
      <c r="AD258" s="34">
        <v>0</v>
      </c>
      <c r="AE258" s="34">
        <v>38</v>
      </c>
      <c r="AF258" s="34">
        <v>44</v>
      </c>
      <c r="AG258" s="34">
        <v>4</v>
      </c>
      <c r="AH258" s="34">
        <v>0</v>
      </c>
      <c r="AI258" s="34">
        <v>0</v>
      </c>
      <c r="AJ258" s="34">
        <v>0</v>
      </c>
      <c r="AK258" s="34">
        <v>5</v>
      </c>
      <c r="AL258" s="34">
        <v>9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1</v>
      </c>
      <c r="AT258" s="34">
        <v>0</v>
      </c>
      <c r="AU258" s="34">
        <v>0</v>
      </c>
      <c r="AV258" s="34">
        <v>0</v>
      </c>
      <c r="AW258" s="34">
        <v>1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110</v>
      </c>
      <c r="D259" s="34">
        <v>0</v>
      </c>
      <c r="E259" s="34">
        <v>0</v>
      </c>
      <c r="F259" s="34">
        <v>0</v>
      </c>
      <c r="G259" s="34">
        <v>82</v>
      </c>
      <c r="H259" s="34">
        <v>204</v>
      </c>
      <c r="I259" s="34">
        <v>43</v>
      </c>
      <c r="J259" s="34">
        <v>0</v>
      </c>
      <c r="K259" s="34">
        <v>0</v>
      </c>
      <c r="L259" s="34">
        <v>0</v>
      </c>
      <c r="M259" s="34">
        <v>43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1</v>
      </c>
      <c r="T259" s="34">
        <v>0</v>
      </c>
      <c r="U259" s="34">
        <v>62</v>
      </c>
      <c r="V259" s="34">
        <v>0</v>
      </c>
      <c r="W259" s="34">
        <v>0</v>
      </c>
      <c r="X259" s="34">
        <v>0</v>
      </c>
      <c r="Y259" s="34">
        <v>29</v>
      </c>
      <c r="Z259" s="34">
        <v>182</v>
      </c>
      <c r="AA259" s="34">
        <v>5</v>
      </c>
      <c r="AB259" s="34">
        <v>0</v>
      </c>
      <c r="AC259" s="34">
        <v>0</v>
      </c>
      <c r="AD259" s="34">
        <v>0</v>
      </c>
      <c r="AE259" s="34">
        <v>8</v>
      </c>
      <c r="AF259" s="34">
        <v>18</v>
      </c>
      <c r="AG259" s="34">
        <v>0</v>
      </c>
      <c r="AH259" s="34">
        <v>0</v>
      </c>
      <c r="AI259" s="34">
        <v>0</v>
      </c>
      <c r="AJ259" s="34">
        <v>0</v>
      </c>
      <c r="AK259" s="34">
        <v>1</v>
      </c>
      <c r="AL259" s="34">
        <v>3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1</v>
      </c>
    </row>
    <row r="260" spans="2:50" ht="20.100000000000001" customHeight="1" thickBot="1" x14ac:dyDescent="0.25">
      <c r="B260" s="4" t="s">
        <v>642</v>
      </c>
      <c r="C260" s="34">
        <v>64</v>
      </c>
      <c r="D260" s="34">
        <v>0</v>
      </c>
      <c r="E260" s="34">
        <v>0</v>
      </c>
      <c r="F260" s="34">
        <v>0</v>
      </c>
      <c r="G260" s="34">
        <v>54</v>
      </c>
      <c r="H260" s="34">
        <v>166</v>
      </c>
      <c r="I260" s="34">
        <v>18</v>
      </c>
      <c r="J260" s="34">
        <v>0</v>
      </c>
      <c r="K260" s="34">
        <v>0</v>
      </c>
      <c r="L260" s="34">
        <v>0</v>
      </c>
      <c r="M260" s="34">
        <v>18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32</v>
      </c>
      <c r="V260" s="34">
        <v>0</v>
      </c>
      <c r="W260" s="34">
        <v>0</v>
      </c>
      <c r="X260" s="34">
        <v>0</v>
      </c>
      <c r="Y260" s="34">
        <v>25</v>
      </c>
      <c r="Z260" s="34">
        <v>112</v>
      </c>
      <c r="AA260" s="34">
        <v>14</v>
      </c>
      <c r="AB260" s="34">
        <v>0</v>
      </c>
      <c r="AC260" s="34">
        <v>0</v>
      </c>
      <c r="AD260" s="34">
        <v>0</v>
      </c>
      <c r="AE260" s="34">
        <v>11</v>
      </c>
      <c r="AF260" s="34">
        <v>52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1</v>
      </c>
    </row>
    <row r="261" spans="2:50" ht="20.100000000000001" customHeight="1" thickBot="1" x14ac:dyDescent="0.25">
      <c r="B261" s="4" t="s">
        <v>449</v>
      </c>
      <c r="C261" s="34">
        <v>115</v>
      </c>
      <c r="D261" s="34">
        <v>0</v>
      </c>
      <c r="E261" s="34">
        <v>0</v>
      </c>
      <c r="F261" s="34">
        <v>0</v>
      </c>
      <c r="G261" s="34">
        <v>106</v>
      </c>
      <c r="H261" s="34">
        <v>149</v>
      </c>
      <c r="I261" s="34">
        <v>46</v>
      </c>
      <c r="J261" s="34">
        <v>0</v>
      </c>
      <c r="K261" s="34">
        <v>0</v>
      </c>
      <c r="L261" s="34">
        <v>0</v>
      </c>
      <c r="M261" s="34">
        <v>46</v>
      </c>
      <c r="N261" s="34">
        <v>0</v>
      </c>
      <c r="O261" s="34">
        <v>1</v>
      </c>
      <c r="P261" s="34">
        <v>0</v>
      </c>
      <c r="Q261" s="34">
        <v>0</v>
      </c>
      <c r="R261" s="34">
        <v>0</v>
      </c>
      <c r="S261" s="34">
        <v>2</v>
      </c>
      <c r="T261" s="34">
        <v>4</v>
      </c>
      <c r="U261" s="34">
        <v>40</v>
      </c>
      <c r="V261" s="34">
        <v>0</v>
      </c>
      <c r="W261" s="34">
        <v>0</v>
      </c>
      <c r="X261" s="34">
        <v>0</v>
      </c>
      <c r="Y261" s="34">
        <v>38</v>
      </c>
      <c r="Z261" s="34">
        <v>99</v>
      </c>
      <c r="AA261" s="34">
        <v>26</v>
      </c>
      <c r="AB261" s="34">
        <v>0</v>
      </c>
      <c r="AC261" s="34">
        <v>0</v>
      </c>
      <c r="AD261" s="34">
        <v>0</v>
      </c>
      <c r="AE261" s="34">
        <v>18</v>
      </c>
      <c r="AF261" s="34">
        <v>39</v>
      </c>
      <c r="AG261" s="34">
        <v>2</v>
      </c>
      <c r="AH261" s="34">
        <v>0</v>
      </c>
      <c r="AI261" s="34">
        <v>0</v>
      </c>
      <c r="AJ261" s="34">
        <v>0</v>
      </c>
      <c r="AK261" s="34">
        <v>2</v>
      </c>
      <c r="AL261" s="34">
        <v>5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2</v>
      </c>
    </row>
    <row r="262" spans="2:50" ht="20.100000000000001" customHeight="1" thickBot="1" x14ac:dyDescent="0.25">
      <c r="B262" s="4" t="s">
        <v>450</v>
      </c>
      <c r="C262" s="34">
        <v>78</v>
      </c>
      <c r="D262" s="34">
        <v>10</v>
      </c>
      <c r="E262" s="34">
        <v>0</v>
      </c>
      <c r="F262" s="34">
        <v>0</v>
      </c>
      <c r="G262" s="34">
        <v>75</v>
      </c>
      <c r="H262" s="34">
        <v>96</v>
      </c>
      <c r="I262" s="34">
        <v>17</v>
      </c>
      <c r="J262" s="34">
        <v>10</v>
      </c>
      <c r="K262" s="34">
        <v>0</v>
      </c>
      <c r="L262" s="34">
        <v>0</v>
      </c>
      <c r="M262" s="34">
        <v>27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4</v>
      </c>
      <c r="U262" s="34">
        <v>37</v>
      </c>
      <c r="V262" s="34">
        <v>0</v>
      </c>
      <c r="W262" s="34">
        <v>0</v>
      </c>
      <c r="X262" s="34">
        <v>0</v>
      </c>
      <c r="Y262" s="34">
        <v>32</v>
      </c>
      <c r="Z262" s="34">
        <v>53</v>
      </c>
      <c r="AA262" s="34">
        <v>21</v>
      </c>
      <c r="AB262" s="34">
        <v>0</v>
      </c>
      <c r="AC262" s="34">
        <v>0</v>
      </c>
      <c r="AD262" s="34">
        <v>0</v>
      </c>
      <c r="AE262" s="34">
        <v>14</v>
      </c>
      <c r="AF262" s="34">
        <v>36</v>
      </c>
      <c r="AG262" s="34">
        <v>3</v>
      </c>
      <c r="AH262" s="34">
        <v>0</v>
      </c>
      <c r="AI262" s="34">
        <v>0</v>
      </c>
      <c r="AJ262" s="34">
        <v>0</v>
      </c>
      <c r="AK262" s="34">
        <v>2</v>
      </c>
      <c r="AL262" s="34">
        <v>3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203</v>
      </c>
      <c r="D263" s="34">
        <v>12</v>
      </c>
      <c r="E263" s="34">
        <v>0</v>
      </c>
      <c r="F263" s="34">
        <v>0</v>
      </c>
      <c r="G263" s="34">
        <v>124</v>
      </c>
      <c r="H263" s="34">
        <v>431</v>
      </c>
      <c r="I263" s="34">
        <v>42</v>
      </c>
      <c r="J263" s="34">
        <v>12</v>
      </c>
      <c r="K263" s="34">
        <v>0</v>
      </c>
      <c r="L263" s="34">
        <v>0</v>
      </c>
      <c r="M263" s="34">
        <v>54</v>
      </c>
      <c r="N263" s="34">
        <v>2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120</v>
      </c>
      <c r="V263" s="34">
        <v>0</v>
      </c>
      <c r="W263" s="34">
        <v>0</v>
      </c>
      <c r="X263" s="34">
        <v>0</v>
      </c>
      <c r="Y263" s="34">
        <v>41</v>
      </c>
      <c r="Z263" s="34">
        <v>336</v>
      </c>
      <c r="AA263" s="34">
        <v>36</v>
      </c>
      <c r="AB263" s="34">
        <v>0</v>
      </c>
      <c r="AC263" s="34">
        <v>0</v>
      </c>
      <c r="AD263" s="34">
        <v>0</v>
      </c>
      <c r="AE263" s="34">
        <v>25</v>
      </c>
      <c r="AF263" s="34">
        <v>88</v>
      </c>
      <c r="AG263" s="34">
        <v>5</v>
      </c>
      <c r="AH263" s="34">
        <v>0</v>
      </c>
      <c r="AI263" s="34">
        <v>0</v>
      </c>
      <c r="AJ263" s="34">
        <v>0</v>
      </c>
      <c r="AK263" s="34">
        <v>4</v>
      </c>
      <c r="AL263" s="34">
        <v>4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225</v>
      </c>
      <c r="D264" s="34">
        <v>40</v>
      </c>
      <c r="E264" s="34">
        <v>4</v>
      </c>
      <c r="F264" s="34">
        <v>0</v>
      </c>
      <c r="G264" s="34">
        <v>261</v>
      </c>
      <c r="H264" s="34">
        <v>121</v>
      </c>
      <c r="I264" s="34">
        <v>76</v>
      </c>
      <c r="J264" s="34">
        <v>19</v>
      </c>
      <c r="K264" s="34">
        <v>0</v>
      </c>
      <c r="L264" s="34">
        <v>0</v>
      </c>
      <c r="M264" s="34">
        <v>95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0</v>
      </c>
      <c r="T264" s="34">
        <v>1</v>
      </c>
      <c r="U264" s="34">
        <v>92</v>
      </c>
      <c r="V264" s="34">
        <v>21</v>
      </c>
      <c r="W264" s="34">
        <v>4</v>
      </c>
      <c r="X264" s="34">
        <v>0</v>
      </c>
      <c r="Y264" s="34">
        <v>125</v>
      </c>
      <c r="Z264" s="34">
        <v>70</v>
      </c>
      <c r="AA264" s="34">
        <v>54</v>
      </c>
      <c r="AB264" s="34">
        <v>0</v>
      </c>
      <c r="AC264" s="34">
        <v>0</v>
      </c>
      <c r="AD264" s="34">
        <v>0</v>
      </c>
      <c r="AE264" s="34">
        <v>38</v>
      </c>
      <c r="AF264" s="34">
        <v>50</v>
      </c>
      <c r="AG264" s="34">
        <v>2</v>
      </c>
      <c r="AH264" s="34">
        <v>0</v>
      </c>
      <c r="AI264" s="34">
        <v>0</v>
      </c>
      <c r="AJ264" s="34">
        <v>0</v>
      </c>
      <c r="AK264" s="34">
        <v>3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45</v>
      </c>
      <c r="D265" s="34">
        <v>0</v>
      </c>
      <c r="E265" s="34">
        <v>5</v>
      </c>
      <c r="F265" s="34">
        <v>0</v>
      </c>
      <c r="G265" s="34">
        <v>51</v>
      </c>
      <c r="H265" s="34">
        <v>31</v>
      </c>
      <c r="I265" s="34">
        <v>26</v>
      </c>
      <c r="J265" s="34">
        <v>0</v>
      </c>
      <c r="K265" s="34">
        <v>5</v>
      </c>
      <c r="L265" s="34">
        <v>0</v>
      </c>
      <c r="M265" s="34">
        <v>31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2</v>
      </c>
      <c r="U265" s="34">
        <v>16</v>
      </c>
      <c r="V265" s="34">
        <v>0</v>
      </c>
      <c r="W265" s="34">
        <v>0</v>
      </c>
      <c r="X265" s="34">
        <v>0</v>
      </c>
      <c r="Y265" s="34">
        <v>15</v>
      </c>
      <c r="Z265" s="34">
        <v>24</v>
      </c>
      <c r="AA265" s="34">
        <v>1</v>
      </c>
      <c r="AB265" s="34">
        <v>0</v>
      </c>
      <c r="AC265" s="34">
        <v>0</v>
      </c>
      <c r="AD265" s="34">
        <v>0</v>
      </c>
      <c r="AE265" s="34">
        <v>2</v>
      </c>
      <c r="AF265" s="34">
        <v>5</v>
      </c>
      <c r="AG265" s="34">
        <v>2</v>
      </c>
      <c r="AH265" s="34">
        <v>0</v>
      </c>
      <c r="AI265" s="34">
        <v>0</v>
      </c>
      <c r="AJ265" s="34">
        <v>0</v>
      </c>
      <c r="AK265" s="34">
        <v>3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19</v>
      </c>
      <c r="D266" s="34">
        <v>0</v>
      </c>
      <c r="E266" s="34">
        <v>0</v>
      </c>
      <c r="F266" s="34">
        <v>0</v>
      </c>
      <c r="G266" s="34">
        <v>20</v>
      </c>
      <c r="H266" s="34">
        <v>14</v>
      </c>
      <c r="I266" s="34">
        <v>10</v>
      </c>
      <c r="J266" s="34">
        <v>0</v>
      </c>
      <c r="K266" s="34">
        <v>0</v>
      </c>
      <c r="L266" s="34">
        <v>0</v>
      </c>
      <c r="M266" s="34">
        <v>9</v>
      </c>
      <c r="N266" s="34">
        <v>2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5</v>
      </c>
      <c r="V266" s="34">
        <v>0</v>
      </c>
      <c r="W266" s="34">
        <v>0</v>
      </c>
      <c r="X266" s="34">
        <v>0</v>
      </c>
      <c r="Y266" s="34">
        <v>4</v>
      </c>
      <c r="Z266" s="34">
        <v>8</v>
      </c>
      <c r="AA266" s="34">
        <v>4</v>
      </c>
      <c r="AB266" s="34">
        <v>0</v>
      </c>
      <c r="AC266" s="34">
        <v>0</v>
      </c>
      <c r="AD266" s="34">
        <v>0</v>
      </c>
      <c r="AE266" s="34">
        <v>5</v>
      </c>
      <c r="AF266" s="34">
        <v>3</v>
      </c>
      <c r="AG266" s="34">
        <v>0</v>
      </c>
      <c r="AH266" s="34">
        <v>0</v>
      </c>
      <c r="AI266" s="34">
        <v>0</v>
      </c>
      <c r="AJ266" s="34">
        <v>0</v>
      </c>
      <c r="AK266" s="34">
        <v>2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</row>
    <row r="267" spans="2:50" ht="20.100000000000001" customHeight="1" thickBot="1" x14ac:dyDescent="0.25">
      <c r="B267" s="4" t="s">
        <v>454</v>
      </c>
      <c r="C267" s="34">
        <v>110</v>
      </c>
      <c r="D267" s="34">
        <v>0</v>
      </c>
      <c r="E267" s="34">
        <v>0</v>
      </c>
      <c r="F267" s="34">
        <v>0</v>
      </c>
      <c r="G267" s="34">
        <v>82</v>
      </c>
      <c r="H267" s="34">
        <v>112</v>
      </c>
      <c r="I267" s="34">
        <v>46</v>
      </c>
      <c r="J267" s="34">
        <v>0</v>
      </c>
      <c r="K267" s="34">
        <v>0</v>
      </c>
      <c r="L267" s="34">
        <v>0</v>
      </c>
      <c r="M267" s="34">
        <v>38</v>
      </c>
      <c r="N267" s="34">
        <v>8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36</v>
      </c>
      <c r="V267" s="34">
        <v>0</v>
      </c>
      <c r="W267" s="34">
        <v>0</v>
      </c>
      <c r="X267" s="34">
        <v>0</v>
      </c>
      <c r="Y267" s="34">
        <v>26</v>
      </c>
      <c r="Z267" s="34">
        <v>61</v>
      </c>
      <c r="AA267" s="34">
        <v>24</v>
      </c>
      <c r="AB267" s="34">
        <v>0</v>
      </c>
      <c r="AC267" s="34">
        <v>0</v>
      </c>
      <c r="AD267" s="34">
        <v>0</v>
      </c>
      <c r="AE267" s="34">
        <v>18</v>
      </c>
      <c r="AF267" s="34">
        <v>37</v>
      </c>
      <c r="AG267" s="34">
        <v>4</v>
      </c>
      <c r="AH267" s="34">
        <v>0</v>
      </c>
      <c r="AI267" s="34">
        <v>0</v>
      </c>
      <c r="AJ267" s="34">
        <v>0</v>
      </c>
      <c r="AK267" s="34">
        <v>0</v>
      </c>
      <c r="AL267" s="34">
        <v>6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37</v>
      </c>
      <c r="D268" s="34">
        <v>3</v>
      </c>
      <c r="E268" s="34">
        <v>0</v>
      </c>
      <c r="F268" s="34">
        <v>0</v>
      </c>
      <c r="G268" s="34">
        <v>52</v>
      </c>
      <c r="H268" s="34">
        <v>128</v>
      </c>
      <c r="I268" s="34">
        <v>16</v>
      </c>
      <c r="J268" s="34">
        <v>1</v>
      </c>
      <c r="K268" s="34">
        <v>0</v>
      </c>
      <c r="L268" s="34">
        <v>0</v>
      </c>
      <c r="M268" s="34">
        <v>16</v>
      </c>
      <c r="N268" s="34">
        <v>4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9</v>
      </c>
      <c r="V268" s="34">
        <v>2</v>
      </c>
      <c r="W268" s="34">
        <v>0</v>
      </c>
      <c r="X268" s="34">
        <v>0</v>
      </c>
      <c r="Y268" s="34">
        <v>24</v>
      </c>
      <c r="Z268" s="34">
        <v>87</v>
      </c>
      <c r="AA268" s="34">
        <v>12</v>
      </c>
      <c r="AB268" s="34">
        <v>0</v>
      </c>
      <c r="AC268" s="34">
        <v>0</v>
      </c>
      <c r="AD268" s="34">
        <v>0</v>
      </c>
      <c r="AE268" s="34">
        <v>12</v>
      </c>
      <c r="AF268" s="34">
        <v>36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1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136</v>
      </c>
      <c r="D269" s="34">
        <v>5</v>
      </c>
      <c r="E269" s="34">
        <v>0</v>
      </c>
      <c r="F269" s="34">
        <v>3</v>
      </c>
      <c r="G269" s="34">
        <v>147</v>
      </c>
      <c r="H269" s="34">
        <v>320</v>
      </c>
      <c r="I269" s="34">
        <v>45</v>
      </c>
      <c r="J269" s="34">
        <v>5</v>
      </c>
      <c r="K269" s="34">
        <v>0</v>
      </c>
      <c r="L269" s="34">
        <v>0</v>
      </c>
      <c r="M269" s="34">
        <v>50</v>
      </c>
      <c r="N269" s="34">
        <v>5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3</v>
      </c>
      <c r="U269" s="34">
        <v>48</v>
      </c>
      <c r="V269" s="34">
        <v>0</v>
      </c>
      <c r="W269" s="34">
        <v>0</v>
      </c>
      <c r="X269" s="34">
        <v>3</v>
      </c>
      <c r="Y269" s="34">
        <v>54</v>
      </c>
      <c r="Z269" s="34">
        <v>190</v>
      </c>
      <c r="AA269" s="34">
        <v>37</v>
      </c>
      <c r="AB269" s="34">
        <v>0</v>
      </c>
      <c r="AC269" s="34">
        <v>0</v>
      </c>
      <c r="AD269" s="34">
        <v>0</v>
      </c>
      <c r="AE269" s="34">
        <v>39</v>
      </c>
      <c r="AF269" s="34">
        <v>118</v>
      </c>
      <c r="AG269" s="34">
        <v>6</v>
      </c>
      <c r="AH269" s="34">
        <v>0</v>
      </c>
      <c r="AI269" s="34">
        <v>0</v>
      </c>
      <c r="AJ269" s="34">
        <v>0</v>
      </c>
      <c r="AK269" s="34">
        <v>4</v>
      </c>
      <c r="AL269" s="34">
        <v>3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1</v>
      </c>
    </row>
    <row r="270" spans="2:50" ht="20.100000000000001" customHeight="1" thickBot="1" x14ac:dyDescent="0.25">
      <c r="B270" s="4" t="s">
        <v>457</v>
      </c>
      <c r="C270" s="34">
        <v>97</v>
      </c>
      <c r="D270" s="34">
        <v>2</v>
      </c>
      <c r="E270" s="34">
        <v>0</v>
      </c>
      <c r="F270" s="34">
        <v>0</v>
      </c>
      <c r="G270" s="34">
        <v>99</v>
      </c>
      <c r="H270" s="34">
        <v>51</v>
      </c>
      <c r="I270" s="34">
        <v>37</v>
      </c>
      <c r="J270" s="34">
        <v>2</v>
      </c>
      <c r="K270" s="34">
        <v>0</v>
      </c>
      <c r="L270" s="34">
        <v>0</v>
      </c>
      <c r="M270" s="34">
        <v>39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38</v>
      </c>
      <c r="V270" s="34">
        <v>0</v>
      </c>
      <c r="W270" s="34">
        <v>0</v>
      </c>
      <c r="X270" s="34">
        <v>0</v>
      </c>
      <c r="Y270" s="34">
        <v>38</v>
      </c>
      <c r="Z270" s="34">
        <v>29</v>
      </c>
      <c r="AA270" s="34">
        <v>21</v>
      </c>
      <c r="AB270" s="34">
        <v>0</v>
      </c>
      <c r="AC270" s="34">
        <v>0</v>
      </c>
      <c r="AD270" s="34">
        <v>0</v>
      </c>
      <c r="AE270" s="34">
        <v>21</v>
      </c>
      <c r="AF270" s="34">
        <v>17</v>
      </c>
      <c r="AG270" s="34">
        <v>1</v>
      </c>
      <c r="AH270" s="34">
        <v>0</v>
      </c>
      <c r="AI270" s="34">
        <v>0</v>
      </c>
      <c r="AJ270" s="34">
        <v>0</v>
      </c>
      <c r="AK270" s="34">
        <v>1</v>
      </c>
      <c r="AL270" s="34">
        <v>5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22</v>
      </c>
      <c r="D271" s="34">
        <v>0</v>
      </c>
      <c r="E271" s="34">
        <v>0</v>
      </c>
      <c r="F271" s="34">
        <v>0</v>
      </c>
      <c r="G271" s="34">
        <v>23</v>
      </c>
      <c r="H271" s="34">
        <v>7</v>
      </c>
      <c r="I271" s="34">
        <v>12</v>
      </c>
      <c r="J271" s="34">
        <v>0</v>
      </c>
      <c r="K271" s="34">
        <v>0</v>
      </c>
      <c r="L271" s="34">
        <v>0</v>
      </c>
      <c r="M271" s="34">
        <v>13</v>
      </c>
      <c r="N271" s="34">
        <v>3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6</v>
      </c>
      <c r="V271" s="34">
        <v>0</v>
      </c>
      <c r="W271" s="34">
        <v>0</v>
      </c>
      <c r="X271" s="34">
        <v>0</v>
      </c>
      <c r="Y271" s="34">
        <v>9</v>
      </c>
      <c r="Z271" s="34">
        <v>1</v>
      </c>
      <c r="AA271" s="34">
        <v>4</v>
      </c>
      <c r="AB271" s="34">
        <v>0</v>
      </c>
      <c r="AC271" s="34">
        <v>0</v>
      </c>
      <c r="AD271" s="34">
        <v>0</v>
      </c>
      <c r="AE271" s="34">
        <v>1</v>
      </c>
      <c r="AF271" s="34">
        <v>3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36</v>
      </c>
      <c r="D272" s="34">
        <v>0</v>
      </c>
      <c r="E272" s="34">
        <v>0</v>
      </c>
      <c r="F272" s="34">
        <v>0</v>
      </c>
      <c r="G272" s="34">
        <v>28</v>
      </c>
      <c r="H272" s="34">
        <v>40</v>
      </c>
      <c r="I272" s="34">
        <v>13</v>
      </c>
      <c r="J272" s="34">
        <v>0</v>
      </c>
      <c r="K272" s="34">
        <v>0</v>
      </c>
      <c r="L272" s="34">
        <v>0</v>
      </c>
      <c r="M272" s="34">
        <v>14</v>
      </c>
      <c r="N272" s="34">
        <v>4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17</v>
      </c>
      <c r="V272" s="34">
        <v>0</v>
      </c>
      <c r="W272" s="34">
        <v>0</v>
      </c>
      <c r="X272" s="34">
        <v>0</v>
      </c>
      <c r="Y272" s="34">
        <v>10</v>
      </c>
      <c r="Z272" s="34">
        <v>17</v>
      </c>
      <c r="AA272" s="34">
        <v>6</v>
      </c>
      <c r="AB272" s="34">
        <v>0</v>
      </c>
      <c r="AC272" s="34">
        <v>0</v>
      </c>
      <c r="AD272" s="34">
        <v>0</v>
      </c>
      <c r="AE272" s="34">
        <v>4</v>
      </c>
      <c r="AF272" s="34">
        <v>19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51</v>
      </c>
      <c r="D273" s="34">
        <v>0</v>
      </c>
      <c r="E273" s="34">
        <v>0</v>
      </c>
      <c r="F273" s="34">
        <v>0</v>
      </c>
      <c r="G273" s="34">
        <v>61</v>
      </c>
      <c r="H273" s="34">
        <v>33</v>
      </c>
      <c r="I273" s="34">
        <v>23</v>
      </c>
      <c r="J273" s="34">
        <v>0</v>
      </c>
      <c r="K273" s="34">
        <v>0</v>
      </c>
      <c r="L273" s="34">
        <v>0</v>
      </c>
      <c r="M273" s="34">
        <v>23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20</v>
      </c>
      <c r="V273" s="34">
        <v>0</v>
      </c>
      <c r="W273" s="34">
        <v>0</v>
      </c>
      <c r="X273" s="34">
        <v>0</v>
      </c>
      <c r="Y273" s="34">
        <v>17</v>
      </c>
      <c r="Z273" s="34">
        <v>22</v>
      </c>
      <c r="AA273" s="34">
        <v>8</v>
      </c>
      <c r="AB273" s="34">
        <v>0</v>
      </c>
      <c r="AC273" s="34">
        <v>0</v>
      </c>
      <c r="AD273" s="34">
        <v>0</v>
      </c>
      <c r="AE273" s="34">
        <v>20</v>
      </c>
      <c r="AF273" s="34">
        <v>11</v>
      </c>
      <c r="AG273" s="34">
        <v>0</v>
      </c>
      <c r="AH273" s="34">
        <v>0</v>
      </c>
      <c r="AI273" s="34">
        <v>0</v>
      </c>
      <c r="AJ273" s="34">
        <v>0</v>
      </c>
      <c r="AK273" s="34">
        <v>1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56</v>
      </c>
      <c r="D274" s="34">
        <v>0</v>
      </c>
      <c r="E274" s="34">
        <v>0</v>
      </c>
      <c r="F274" s="34">
        <v>0</v>
      </c>
      <c r="G274" s="34">
        <v>49</v>
      </c>
      <c r="H274" s="34">
        <v>26</v>
      </c>
      <c r="I274" s="34">
        <v>21</v>
      </c>
      <c r="J274" s="34">
        <v>0</v>
      </c>
      <c r="K274" s="34">
        <v>0</v>
      </c>
      <c r="L274" s="34">
        <v>0</v>
      </c>
      <c r="M274" s="34">
        <v>21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29</v>
      </c>
      <c r="V274" s="34">
        <v>0</v>
      </c>
      <c r="W274" s="34">
        <v>0</v>
      </c>
      <c r="X274" s="34">
        <v>0</v>
      </c>
      <c r="Y274" s="34">
        <v>24</v>
      </c>
      <c r="Z274" s="34">
        <v>21</v>
      </c>
      <c r="AA274" s="34">
        <v>2</v>
      </c>
      <c r="AB274" s="34">
        <v>0</v>
      </c>
      <c r="AC274" s="34">
        <v>0</v>
      </c>
      <c r="AD274" s="34">
        <v>0</v>
      </c>
      <c r="AE274" s="34">
        <v>1</v>
      </c>
      <c r="AF274" s="34">
        <v>4</v>
      </c>
      <c r="AG274" s="34">
        <v>4</v>
      </c>
      <c r="AH274" s="34">
        <v>0</v>
      </c>
      <c r="AI274" s="34">
        <v>0</v>
      </c>
      <c r="AJ274" s="34">
        <v>0</v>
      </c>
      <c r="AK274" s="34">
        <v>3</v>
      </c>
      <c r="AL274" s="34">
        <v>1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381</v>
      </c>
      <c r="D275" s="34">
        <v>33</v>
      </c>
      <c r="E275" s="34">
        <v>0</v>
      </c>
      <c r="F275" s="34">
        <v>0</v>
      </c>
      <c r="G275" s="34">
        <v>434</v>
      </c>
      <c r="H275" s="34">
        <v>225</v>
      </c>
      <c r="I275" s="34">
        <v>141</v>
      </c>
      <c r="J275" s="34">
        <v>33</v>
      </c>
      <c r="K275" s="34">
        <v>0</v>
      </c>
      <c r="L275" s="34">
        <v>0</v>
      </c>
      <c r="M275" s="34">
        <v>173</v>
      </c>
      <c r="N275" s="34">
        <v>1</v>
      </c>
      <c r="O275" s="34">
        <v>1</v>
      </c>
      <c r="P275" s="34">
        <v>0</v>
      </c>
      <c r="Q275" s="34">
        <v>0</v>
      </c>
      <c r="R275" s="34">
        <v>0</v>
      </c>
      <c r="S275" s="34">
        <v>1</v>
      </c>
      <c r="T275" s="34">
        <v>0</v>
      </c>
      <c r="U275" s="34">
        <v>180</v>
      </c>
      <c r="V275" s="34">
        <v>0</v>
      </c>
      <c r="W275" s="34">
        <v>0</v>
      </c>
      <c r="X275" s="34">
        <v>0</v>
      </c>
      <c r="Y275" s="34">
        <v>200</v>
      </c>
      <c r="Z275" s="34">
        <v>167</v>
      </c>
      <c r="AA275" s="34">
        <v>53</v>
      </c>
      <c r="AB275" s="34">
        <v>0</v>
      </c>
      <c r="AC275" s="34">
        <v>0</v>
      </c>
      <c r="AD275" s="34">
        <v>0</v>
      </c>
      <c r="AE275" s="34">
        <v>53</v>
      </c>
      <c r="AF275" s="34">
        <v>53</v>
      </c>
      <c r="AG275" s="34">
        <v>6</v>
      </c>
      <c r="AH275" s="34">
        <v>0</v>
      </c>
      <c r="AI275" s="34">
        <v>0</v>
      </c>
      <c r="AJ275" s="34">
        <v>0</v>
      </c>
      <c r="AK275" s="34">
        <v>7</v>
      </c>
      <c r="AL275" s="34">
        <v>4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24</v>
      </c>
      <c r="D276" s="34">
        <v>0</v>
      </c>
      <c r="E276" s="34">
        <v>0</v>
      </c>
      <c r="F276" s="34">
        <v>0</v>
      </c>
      <c r="G276" s="34">
        <v>22</v>
      </c>
      <c r="H276" s="34">
        <v>74</v>
      </c>
      <c r="I276" s="34">
        <v>1</v>
      </c>
      <c r="J276" s="34">
        <v>0</v>
      </c>
      <c r="K276" s="34">
        <v>0</v>
      </c>
      <c r="L276" s="34">
        <v>0</v>
      </c>
      <c r="M276" s="34">
        <v>1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20</v>
      </c>
      <c r="V276" s="34">
        <v>0</v>
      </c>
      <c r="W276" s="34">
        <v>0</v>
      </c>
      <c r="X276" s="34">
        <v>0</v>
      </c>
      <c r="Y276" s="34">
        <v>19</v>
      </c>
      <c r="Z276" s="34">
        <v>54</v>
      </c>
      <c r="AA276" s="34">
        <v>3</v>
      </c>
      <c r="AB276" s="34">
        <v>0</v>
      </c>
      <c r="AC276" s="34">
        <v>0</v>
      </c>
      <c r="AD276" s="34">
        <v>0</v>
      </c>
      <c r="AE276" s="34">
        <v>1</v>
      </c>
      <c r="AF276" s="34">
        <v>19</v>
      </c>
      <c r="AG276" s="34">
        <v>0</v>
      </c>
      <c r="AH276" s="34">
        <v>0</v>
      </c>
      <c r="AI276" s="34">
        <v>0</v>
      </c>
      <c r="AJ276" s="34">
        <v>0</v>
      </c>
      <c r="AK276" s="34">
        <v>1</v>
      </c>
      <c r="AL276" s="34">
        <v>1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18</v>
      </c>
      <c r="D277" s="34">
        <v>0</v>
      </c>
      <c r="E277" s="34">
        <v>0</v>
      </c>
      <c r="F277" s="34">
        <v>0</v>
      </c>
      <c r="G277" s="34">
        <v>12</v>
      </c>
      <c r="H277" s="34">
        <v>44</v>
      </c>
      <c r="I277" s="34">
        <v>4</v>
      </c>
      <c r="J277" s="34">
        <v>0</v>
      </c>
      <c r="K277" s="34">
        <v>0</v>
      </c>
      <c r="L277" s="34">
        <v>0</v>
      </c>
      <c r="M277" s="34">
        <v>2</v>
      </c>
      <c r="N277" s="34">
        <v>3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12</v>
      </c>
      <c r="V277" s="34">
        <v>0</v>
      </c>
      <c r="W277" s="34">
        <v>0</v>
      </c>
      <c r="X277" s="34">
        <v>0</v>
      </c>
      <c r="Y277" s="34">
        <v>10</v>
      </c>
      <c r="Z277" s="34">
        <v>29</v>
      </c>
      <c r="AA277" s="34">
        <v>2</v>
      </c>
      <c r="AB277" s="34">
        <v>0</v>
      </c>
      <c r="AC277" s="34">
        <v>0</v>
      </c>
      <c r="AD277" s="34">
        <v>0</v>
      </c>
      <c r="AE277" s="34">
        <v>0</v>
      </c>
      <c r="AF277" s="34">
        <v>11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20</v>
      </c>
      <c r="D278" s="34">
        <v>0</v>
      </c>
      <c r="E278" s="34">
        <v>0</v>
      </c>
      <c r="F278" s="34">
        <v>1</v>
      </c>
      <c r="G278" s="34">
        <v>21</v>
      </c>
      <c r="H278" s="34">
        <v>54</v>
      </c>
      <c r="I278" s="34">
        <v>3</v>
      </c>
      <c r="J278" s="34">
        <v>0</v>
      </c>
      <c r="K278" s="34">
        <v>0</v>
      </c>
      <c r="L278" s="34">
        <v>0</v>
      </c>
      <c r="M278" s="34">
        <v>3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10</v>
      </c>
      <c r="V278" s="34">
        <v>0</v>
      </c>
      <c r="W278" s="34">
        <v>0</v>
      </c>
      <c r="X278" s="34">
        <v>0</v>
      </c>
      <c r="Y278" s="34">
        <v>17</v>
      </c>
      <c r="Z278" s="34">
        <v>34</v>
      </c>
      <c r="AA278" s="34">
        <v>6</v>
      </c>
      <c r="AB278" s="34">
        <v>0</v>
      </c>
      <c r="AC278" s="34">
        <v>0</v>
      </c>
      <c r="AD278" s="34">
        <v>1</v>
      </c>
      <c r="AE278" s="34">
        <v>0</v>
      </c>
      <c r="AF278" s="34">
        <v>18</v>
      </c>
      <c r="AG278" s="34">
        <v>1</v>
      </c>
      <c r="AH278" s="34">
        <v>0</v>
      </c>
      <c r="AI278" s="34">
        <v>0</v>
      </c>
      <c r="AJ278" s="34">
        <v>0</v>
      </c>
      <c r="AK278" s="34">
        <v>1</v>
      </c>
      <c r="AL278" s="34">
        <v>2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145</v>
      </c>
      <c r="D279" s="34">
        <v>52</v>
      </c>
      <c r="E279" s="34">
        <v>15</v>
      </c>
      <c r="F279" s="34">
        <v>5</v>
      </c>
      <c r="G279" s="34">
        <v>235</v>
      </c>
      <c r="H279" s="34">
        <v>83</v>
      </c>
      <c r="I279" s="34">
        <v>56</v>
      </c>
      <c r="J279" s="34">
        <v>15</v>
      </c>
      <c r="K279" s="34">
        <v>0</v>
      </c>
      <c r="L279" s="34">
        <v>1</v>
      </c>
      <c r="M279" s="34">
        <v>72</v>
      </c>
      <c r="N279" s="34">
        <v>1</v>
      </c>
      <c r="O279" s="34">
        <v>6</v>
      </c>
      <c r="P279" s="34">
        <v>0</v>
      </c>
      <c r="Q279" s="34">
        <v>0</v>
      </c>
      <c r="R279" s="34">
        <v>0</v>
      </c>
      <c r="S279" s="34">
        <v>1</v>
      </c>
      <c r="T279" s="34">
        <v>7</v>
      </c>
      <c r="U279" s="34">
        <v>19</v>
      </c>
      <c r="V279" s="34">
        <v>37</v>
      </c>
      <c r="W279" s="34">
        <v>15</v>
      </c>
      <c r="X279" s="34">
        <v>2</v>
      </c>
      <c r="Y279" s="34">
        <v>91</v>
      </c>
      <c r="Z279" s="34">
        <v>30</v>
      </c>
      <c r="AA279" s="34">
        <v>60</v>
      </c>
      <c r="AB279" s="34">
        <v>0</v>
      </c>
      <c r="AC279" s="34">
        <v>0</v>
      </c>
      <c r="AD279" s="34">
        <v>2</v>
      </c>
      <c r="AE279" s="34">
        <v>66</v>
      </c>
      <c r="AF279" s="34">
        <v>44</v>
      </c>
      <c r="AG279" s="34">
        <v>4</v>
      </c>
      <c r="AH279" s="34">
        <v>0</v>
      </c>
      <c r="AI279" s="34">
        <v>0</v>
      </c>
      <c r="AJ279" s="34">
        <v>0</v>
      </c>
      <c r="AK279" s="34">
        <v>4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1</v>
      </c>
      <c r="AX279" s="34">
        <v>0</v>
      </c>
    </row>
    <row r="280" spans="2:50" ht="20.100000000000001" customHeight="1" thickBot="1" x14ac:dyDescent="0.25">
      <c r="B280" s="4" t="s">
        <v>466</v>
      </c>
      <c r="C280" s="34">
        <v>223</v>
      </c>
      <c r="D280" s="34">
        <v>20</v>
      </c>
      <c r="E280" s="34">
        <v>1</v>
      </c>
      <c r="F280" s="34">
        <v>0</v>
      </c>
      <c r="G280" s="34">
        <v>252</v>
      </c>
      <c r="H280" s="34">
        <v>214</v>
      </c>
      <c r="I280" s="34">
        <v>79</v>
      </c>
      <c r="J280" s="34">
        <v>20</v>
      </c>
      <c r="K280" s="34">
        <v>1</v>
      </c>
      <c r="L280" s="34">
        <v>0</v>
      </c>
      <c r="M280" s="34">
        <v>101</v>
      </c>
      <c r="N280" s="34">
        <v>0</v>
      </c>
      <c r="O280" s="34">
        <v>3</v>
      </c>
      <c r="P280" s="34">
        <v>0</v>
      </c>
      <c r="Q280" s="34">
        <v>0</v>
      </c>
      <c r="R280" s="34">
        <v>0</v>
      </c>
      <c r="S280" s="34">
        <v>1</v>
      </c>
      <c r="T280" s="34">
        <v>6</v>
      </c>
      <c r="U280" s="34">
        <v>97</v>
      </c>
      <c r="V280" s="34">
        <v>0</v>
      </c>
      <c r="W280" s="34">
        <v>0</v>
      </c>
      <c r="X280" s="34">
        <v>0</v>
      </c>
      <c r="Y280" s="34">
        <v>90</v>
      </c>
      <c r="Z280" s="34">
        <v>155</v>
      </c>
      <c r="AA280" s="34">
        <v>41</v>
      </c>
      <c r="AB280" s="34">
        <v>0</v>
      </c>
      <c r="AC280" s="34">
        <v>0</v>
      </c>
      <c r="AD280" s="34">
        <v>0</v>
      </c>
      <c r="AE280" s="34">
        <v>57</v>
      </c>
      <c r="AF280" s="34">
        <v>50</v>
      </c>
      <c r="AG280" s="34">
        <v>3</v>
      </c>
      <c r="AH280" s="34">
        <v>0</v>
      </c>
      <c r="AI280" s="34">
        <v>0</v>
      </c>
      <c r="AJ280" s="34">
        <v>0</v>
      </c>
      <c r="AK280" s="34">
        <v>3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3</v>
      </c>
    </row>
    <row r="281" spans="2:50" ht="20.100000000000001" customHeight="1" thickBot="1" x14ac:dyDescent="0.25">
      <c r="B281" s="4" t="s">
        <v>467</v>
      </c>
      <c r="C281" s="34">
        <v>76</v>
      </c>
      <c r="D281" s="34">
        <v>0</v>
      </c>
      <c r="E281" s="34">
        <v>0</v>
      </c>
      <c r="F281" s="34">
        <v>0</v>
      </c>
      <c r="G281" s="34">
        <v>44</v>
      </c>
      <c r="H281" s="34">
        <v>106</v>
      </c>
      <c r="I281" s="34">
        <v>25</v>
      </c>
      <c r="J281" s="34">
        <v>0</v>
      </c>
      <c r="K281" s="34">
        <v>0</v>
      </c>
      <c r="L281" s="34">
        <v>0</v>
      </c>
      <c r="M281" s="34">
        <v>25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45</v>
      </c>
      <c r="V281" s="34">
        <v>0</v>
      </c>
      <c r="W281" s="34">
        <v>0</v>
      </c>
      <c r="X281" s="34">
        <v>0</v>
      </c>
      <c r="Y281" s="34">
        <v>12</v>
      </c>
      <c r="Z281" s="34">
        <v>92</v>
      </c>
      <c r="AA281" s="34">
        <v>5</v>
      </c>
      <c r="AB281" s="34">
        <v>0</v>
      </c>
      <c r="AC281" s="34">
        <v>0</v>
      </c>
      <c r="AD281" s="34">
        <v>0</v>
      </c>
      <c r="AE281" s="34">
        <v>5</v>
      </c>
      <c r="AF281" s="34">
        <v>12</v>
      </c>
      <c r="AG281" s="34">
        <v>1</v>
      </c>
      <c r="AH281" s="34">
        <v>0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1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65</v>
      </c>
      <c r="D282" s="34">
        <v>0</v>
      </c>
      <c r="E282" s="34">
        <v>0</v>
      </c>
      <c r="F282" s="34">
        <v>0</v>
      </c>
      <c r="G282" s="34">
        <v>53</v>
      </c>
      <c r="H282" s="34">
        <v>251</v>
      </c>
      <c r="I282" s="34">
        <v>15</v>
      </c>
      <c r="J282" s="34">
        <v>0</v>
      </c>
      <c r="K282" s="34">
        <v>0</v>
      </c>
      <c r="L282" s="34">
        <v>0</v>
      </c>
      <c r="M282" s="34">
        <v>15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29</v>
      </c>
      <c r="V282" s="34">
        <v>0</v>
      </c>
      <c r="W282" s="34">
        <v>0</v>
      </c>
      <c r="X282" s="34">
        <v>0</v>
      </c>
      <c r="Y282" s="34">
        <v>22</v>
      </c>
      <c r="Z282" s="34">
        <v>209</v>
      </c>
      <c r="AA282" s="34">
        <v>20</v>
      </c>
      <c r="AB282" s="34">
        <v>0</v>
      </c>
      <c r="AC282" s="34">
        <v>0</v>
      </c>
      <c r="AD282" s="34">
        <v>0</v>
      </c>
      <c r="AE282" s="34">
        <v>16</v>
      </c>
      <c r="AF282" s="34">
        <v>38</v>
      </c>
      <c r="AG282" s="34">
        <v>1</v>
      </c>
      <c r="AH282" s="34">
        <v>0</v>
      </c>
      <c r="AI282" s="34">
        <v>0</v>
      </c>
      <c r="AJ282" s="34">
        <v>0</v>
      </c>
      <c r="AK282" s="34">
        <v>0</v>
      </c>
      <c r="AL282" s="34">
        <v>1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1</v>
      </c>
    </row>
    <row r="283" spans="2:50" ht="20.100000000000001" customHeight="1" thickBot="1" x14ac:dyDescent="0.25">
      <c r="B283" s="4" t="s">
        <v>469</v>
      </c>
      <c r="C283" s="34">
        <v>18</v>
      </c>
      <c r="D283" s="34">
        <v>0</v>
      </c>
      <c r="E283" s="34">
        <v>0</v>
      </c>
      <c r="F283" s="34">
        <v>0</v>
      </c>
      <c r="G283" s="34">
        <v>18</v>
      </c>
      <c r="H283" s="34">
        <v>13</v>
      </c>
      <c r="I283" s="34">
        <v>7</v>
      </c>
      <c r="J283" s="34">
        <v>0</v>
      </c>
      <c r="K283" s="34">
        <v>0</v>
      </c>
      <c r="L283" s="34">
        <v>0</v>
      </c>
      <c r="M283" s="34">
        <v>8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10</v>
      </c>
      <c r="V283" s="34">
        <v>0</v>
      </c>
      <c r="W283" s="34">
        <v>0</v>
      </c>
      <c r="X283" s="34">
        <v>0</v>
      </c>
      <c r="Y283" s="34">
        <v>8</v>
      </c>
      <c r="Z283" s="34">
        <v>8</v>
      </c>
      <c r="AA283" s="34">
        <v>1</v>
      </c>
      <c r="AB283" s="34">
        <v>0</v>
      </c>
      <c r="AC283" s="34">
        <v>0</v>
      </c>
      <c r="AD283" s="34">
        <v>0</v>
      </c>
      <c r="AE283" s="34">
        <v>2</v>
      </c>
      <c r="AF283" s="34">
        <v>5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200</v>
      </c>
      <c r="D284" s="34">
        <v>75</v>
      </c>
      <c r="E284" s="34">
        <v>0</v>
      </c>
      <c r="F284" s="34">
        <v>0</v>
      </c>
      <c r="G284" s="34">
        <v>256</v>
      </c>
      <c r="H284" s="34">
        <v>192</v>
      </c>
      <c r="I284" s="34">
        <v>80</v>
      </c>
      <c r="J284" s="34">
        <v>26</v>
      </c>
      <c r="K284" s="34">
        <v>0</v>
      </c>
      <c r="L284" s="34">
        <v>0</v>
      </c>
      <c r="M284" s="34">
        <v>106</v>
      </c>
      <c r="N284" s="34">
        <v>0</v>
      </c>
      <c r="O284" s="34">
        <v>6</v>
      </c>
      <c r="P284" s="34">
        <v>0</v>
      </c>
      <c r="Q284" s="34">
        <v>0</v>
      </c>
      <c r="R284" s="34">
        <v>0</v>
      </c>
      <c r="S284" s="34">
        <v>4</v>
      </c>
      <c r="T284" s="34">
        <v>7</v>
      </c>
      <c r="U284" s="34">
        <v>91</v>
      </c>
      <c r="V284" s="34">
        <v>49</v>
      </c>
      <c r="W284" s="34">
        <v>0</v>
      </c>
      <c r="X284" s="34">
        <v>0</v>
      </c>
      <c r="Y284" s="34">
        <v>127</v>
      </c>
      <c r="Z284" s="34">
        <v>129</v>
      </c>
      <c r="AA284" s="34">
        <v>17</v>
      </c>
      <c r="AB284" s="34">
        <v>0</v>
      </c>
      <c r="AC284" s="34">
        <v>0</v>
      </c>
      <c r="AD284" s="34">
        <v>0</v>
      </c>
      <c r="AE284" s="34">
        <v>15</v>
      </c>
      <c r="AF284" s="34">
        <v>51</v>
      </c>
      <c r="AG284" s="34">
        <v>5</v>
      </c>
      <c r="AH284" s="34">
        <v>0</v>
      </c>
      <c r="AI284" s="34">
        <v>0</v>
      </c>
      <c r="AJ284" s="34">
        <v>0</v>
      </c>
      <c r="AK284" s="34">
        <v>4</v>
      </c>
      <c r="AL284" s="34">
        <v>3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1</v>
      </c>
      <c r="AT284" s="34">
        <v>0</v>
      </c>
      <c r="AU284" s="34">
        <v>0</v>
      </c>
      <c r="AV284" s="34">
        <v>0</v>
      </c>
      <c r="AW284" s="34">
        <v>0</v>
      </c>
      <c r="AX284" s="34">
        <v>2</v>
      </c>
    </row>
    <row r="285" spans="2:50" ht="20.100000000000001" customHeight="1" thickBot="1" x14ac:dyDescent="0.25">
      <c r="B285" s="4" t="s">
        <v>470</v>
      </c>
      <c r="C285" s="34">
        <v>56</v>
      </c>
      <c r="D285" s="34">
        <v>8</v>
      </c>
      <c r="E285" s="34">
        <v>4</v>
      </c>
      <c r="F285" s="34">
        <v>4</v>
      </c>
      <c r="G285" s="34">
        <v>80</v>
      </c>
      <c r="H285" s="34">
        <v>78</v>
      </c>
      <c r="I285" s="34">
        <v>18</v>
      </c>
      <c r="J285" s="34">
        <v>3</v>
      </c>
      <c r="K285" s="34">
        <v>2</v>
      </c>
      <c r="L285" s="34">
        <v>0</v>
      </c>
      <c r="M285" s="34">
        <v>22</v>
      </c>
      <c r="N285" s="34">
        <v>1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3</v>
      </c>
      <c r="U285" s="34">
        <v>25</v>
      </c>
      <c r="V285" s="34">
        <v>5</v>
      </c>
      <c r="W285" s="34">
        <v>2</v>
      </c>
      <c r="X285" s="34">
        <v>4</v>
      </c>
      <c r="Y285" s="34">
        <v>40</v>
      </c>
      <c r="Z285" s="34">
        <v>64</v>
      </c>
      <c r="AA285" s="34">
        <v>11</v>
      </c>
      <c r="AB285" s="34">
        <v>0</v>
      </c>
      <c r="AC285" s="34">
        <v>0</v>
      </c>
      <c r="AD285" s="34">
        <v>0</v>
      </c>
      <c r="AE285" s="34">
        <v>14</v>
      </c>
      <c r="AF285" s="34">
        <v>7</v>
      </c>
      <c r="AG285" s="34">
        <v>2</v>
      </c>
      <c r="AH285" s="34">
        <v>0</v>
      </c>
      <c r="AI285" s="34">
        <v>0</v>
      </c>
      <c r="AJ285" s="34">
        <v>0</v>
      </c>
      <c r="AK285" s="34">
        <v>4</v>
      </c>
      <c r="AL285" s="34">
        <v>2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1</v>
      </c>
    </row>
    <row r="286" spans="2:50" ht="20.100000000000001" customHeight="1" thickBot="1" x14ac:dyDescent="0.25">
      <c r="B286" s="4" t="s">
        <v>471</v>
      </c>
      <c r="C286" s="34">
        <v>18</v>
      </c>
      <c r="D286" s="34">
        <v>0</v>
      </c>
      <c r="E286" s="34">
        <v>0</v>
      </c>
      <c r="F286" s="34">
        <v>0</v>
      </c>
      <c r="G286" s="34">
        <v>18</v>
      </c>
      <c r="H286" s="34">
        <v>14</v>
      </c>
      <c r="I286" s="34">
        <v>8</v>
      </c>
      <c r="J286" s="34">
        <v>0</v>
      </c>
      <c r="K286" s="34">
        <v>0</v>
      </c>
      <c r="L286" s="34">
        <v>0</v>
      </c>
      <c r="M286" s="34">
        <v>8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6</v>
      </c>
      <c r="V286" s="34">
        <v>0</v>
      </c>
      <c r="W286" s="34">
        <v>0</v>
      </c>
      <c r="X286" s="34">
        <v>0</v>
      </c>
      <c r="Y286" s="34">
        <v>8</v>
      </c>
      <c r="Z286" s="34">
        <v>6</v>
      </c>
      <c r="AA286" s="34">
        <v>4</v>
      </c>
      <c r="AB286" s="34">
        <v>0</v>
      </c>
      <c r="AC286" s="34">
        <v>0</v>
      </c>
      <c r="AD286" s="34">
        <v>0</v>
      </c>
      <c r="AE286" s="34">
        <v>2</v>
      </c>
      <c r="AF286" s="34">
        <v>7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288</v>
      </c>
      <c r="D287" s="34">
        <v>22</v>
      </c>
      <c r="E287" s="34">
        <v>2</v>
      </c>
      <c r="F287" s="34">
        <v>0</v>
      </c>
      <c r="G287" s="34">
        <v>267</v>
      </c>
      <c r="H287" s="34">
        <v>182</v>
      </c>
      <c r="I287" s="34">
        <v>96</v>
      </c>
      <c r="J287" s="34">
        <v>22</v>
      </c>
      <c r="K287" s="34">
        <v>0</v>
      </c>
      <c r="L287" s="34">
        <v>0</v>
      </c>
      <c r="M287" s="34">
        <v>118</v>
      </c>
      <c r="N287" s="34">
        <v>0</v>
      </c>
      <c r="O287" s="34">
        <v>1</v>
      </c>
      <c r="P287" s="34">
        <v>0</v>
      </c>
      <c r="Q287" s="34">
        <v>0</v>
      </c>
      <c r="R287" s="34">
        <v>0</v>
      </c>
      <c r="S287" s="34">
        <v>0</v>
      </c>
      <c r="T287" s="34">
        <v>2</v>
      </c>
      <c r="U287" s="34">
        <v>158</v>
      </c>
      <c r="V287" s="34">
        <v>0</v>
      </c>
      <c r="W287" s="34">
        <v>2</v>
      </c>
      <c r="X287" s="34">
        <v>0</v>
      </c>
      <c r="Y287" s="34">
        <v>128</v>
      </c>
      <c r="Z287" s="34">
        <v>138</v>
      </c>
      <c r="AA287" s="34">
        <v>21</v>
      </c>
      <c r="AB287" s="34">
        <v>0</v>
      </c>
      <c r="AC287" s="34">
        <v>0</v>
      </c>
      <c r="AD287" s="34">
        <v>0</v>
      </c>
      <c r="AE287" s="34">
        <v>9</v>
      </c>
      <c r="AF287" s="34">
        <v>34</v>
      </c>
      <c r="AG287" s="34">
        <v>12</v>
      </c>
      <c r="AH287" s="34">
        <v>0</v>
      </c>
      <c r="AI287" s="34">
        <v>0</v>
      </c>
      <c r="AJ287" s="34">
        <v>0</v>
      </c>
      <c r="AK287" s="34">
        <v>12</v>
      </c>
      <c r="AL287" s="34">
        <v>8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70</v>
      </c>
      <c r="D288" s="34">
        <v>0</v>
      </c>
      <c r="E288" s="34">
        <v>0</v>
      </c>
      <c r="F288" s="34">
        <v>0</v>
      </c>
      <c r="G288" s="34">
        <v>58</v>
      </c>
      <c r="H288" s="34">
        <v>105</v>
      </c>
      <c r="I288" s="34">
        <v>29</v>
      </c>
      <c r="J288" s="34">
        <v>0</v>
      </c>
      <c r="K288" s="34">
        <v>0</v>
      </c>
      <c r="L288" s="34">
        <v>0</v>
      </c>
      <c r="M288" s="34">
        <v>29</v>
      </c>
      <c r="N288" s="34">
        <v>0</v>
      </c>
      <c r="O288" s="34">
        <v>1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27</v>
      </c>
      <c r="V288" s="34">
        <v>0</v>
      </c>
      <c r="W288" s="34">
        <v>0</v>
      </c>
      <c r="X288" s="34">
        <v>0</v>
      </c>
      <c r="Y288" s="34">
        <v>12</v>
      </c>
      <c r="Z288" s="34">
        <v>59</v>
      </c>
      <c r="AA288" s="34">
        <v>8</v>
      </c>
      <c r="AB288" s="34">
        <v>0</v>
      </c>
      <c r="AC288" s="34">
        <v>0</v>
      </c>
      <c r="AD288" s="34">
        <v>0</v>
      </c>
      <c r="AE288" s="34">
        <v>8</v>
      </c>
      <c r="AF288" s="34">
        <v>33</v>
      </c>
      <c r="AG288" s="34">
        <v>5</v>
      </c>
      <c r="AH288" s="34">
        <v>0</v>
      </c>
      <c r="AI288" s="34">
        <v>0</v>
      </c>
      <c r="AJ288" s="34">
        <v>0</v>
      </c>
      <c r="AK288" s="34">
        <v>9</v>
      </c>
      <c r="AL288" s="34">
        <v>12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895</v>
      </c>
      <c r="D289" s="34">
        <v>0</v>
      </c>
      <c r="E289" s="34">
        <v>0</v>
      </c>
      <c r="F289" s="34">
        <v>0</v>
      </c>
      <c r="G289" s="34">
        <v>877</v>
      </c>
      <c r="H289" s="34">
        <v>353</v>
      </c>
      <c r="I289" s="34">
        <v>198</v>
      </c>
      <c r="J289" s="34">
        <v>0</v>
      </c>
      <c r="K289" s="34">
        <v>0</v>
      </c>
      <c r="L289" s="34">
        <v>0</v>
      </c>
      <c r="M289" s="34">
        <v>198</v>
      </c>
      <c r="N289" s="34">
        <v>0</v>
      </c>
      <c r="O289" s="34">
        <v>2</v>
      </c>
      <c r="P289" s="34">
        <v>0</v>
      </c>
      <c r="Q289" s="34">
        <v>0</v>
      </c>
      <c r="R289" s="34">
        <v>0</v>
      </c>
      <c r="S289" s="34">
        <v>1</v>
      </c>
      <c r="T289" s="34">
        <v>1</v>
      </c>
      <c r="U289" s="34">
        <v>439</v>
      </c>
      <c r="V289" s="34">
        <v>0</v>
      </c>
      <c r="W289" s="34">
        <v>0</v>
      </c>
      <c r="X289" s="34">
        <v>0</v>
      </c>
      <c r="Y289" s="34">
        <v>444</v>
      </c>
      <c r="Z289" s="34">
        <v>227</v>
      </c>
      <c r="AA289" s="34">
        <v>250</v>
      </c>
      <c r="AB289" s="34">
        <v>0</v>
      </c>
      <c r="AC289" s="34">
        <v>0</v>
      </c>
      <c r="AD289" s="34">
        <v>0</v>
      </c>
      <c r="AE289" s="34">
        <v>229</v>
      </c>
      <c r="AF289" s="34">
        <v>118</v>
      </c>
      <c r="AG289" s="34">
        <v>6</v>
      </c>
      <c r="AH289" s="34">
        <v>0</v>
      </c>
      <c r="AI289" s="34">
        <v>0</v>
      </c>
      <c r="AJ289" s="34">
        <v>0</v>
      </c>
      <c r="AK289" s="34">
        <v>5</v>
      </c>
      <c r="AL289" s="34">
        <v>7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370</v>
      </c>
      <c r="D290" s="34">
        <v>27</v>
      </c>
      <c r="E290" s="34">
        <v>15</v>
      </c>
      <c r="F290" s="34">
        <v>0</v>
      </c>
      <c r="G290" s="34">
        <v>436</v>
      </c>
      <c r="H290" s="34">
        <v>273</v>
      </c>
      <c r="I290" s="34">
        <v>145</v>
      </c>
      <c r="J290" s="34">
        <v>17</v>
      </c>
      <c r="K290" s="34">
        <v>0</v>
      </c>
      <c r="L290" s="34">
        <v>0</v>
      </c>
      <c r="M290" s="34">
        <v>162</v>
      </c>
      <c r="N290" s="34">
        <v>0</v>
      </c>
      <c r="O290" s="34">
        <v>2</v>
      </c>
      <c r="P290" s="34">
        <v>0</v>
      </c>
      <c r="Q290" s="34">
        <v>0</v>
      </c>
      <c r="R290" s="34">
        <v>0</v>
      </c>
      <c r="S290" s="34">
        <v>0</v>
      </c>
      <c r="T290" s="34">
        <v>3</v>
      </c>
      <c r="U290" s="34">
        <v>155</v>
      </c>
      <c r="V290" s="34">
        <v>10</v>
      </c>
      <c r="W290" s="34">
        <v>15</v>
      </c>
      <c r="X290" s="34">
        <v>0</v>
      </c>
      <c r="Y290" s="34">
        <v>214</v>
      </c>
      <c r="Z290" s="34">
        <v>199</v>
      </c>
      <c r="AA290" s="34">
        <v>44</v>
      </c>
      <c r="AB290" s="34">
        <v>0</v>
      </c>
      <c r="AC290" s="34">
        <v>0</v>
      </c>
      <c r="AD290" s="34">
        <v>0</v>
      </c>
      <c r="AE290" s="34">
        <v>36</v>
      </c>
      <c r="AF290" s="34">
        <v>60</v>
      </c>
      <c r="AG290" s="34">
        <v>24</v>
      </c>
      <c r="AH290" s="34">
        <v>0</v>
      </c>
      <c r="AI290" s="34">
        <v>0</v>
      </c>
      <c r="AJ290" s="34">
        <v>0</v>
      </c>
      <c r="AK290" s="34">
        <v>24</v>
      </c>
      <c r="AL290" s="34">
        <v>11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</row>
    <row r="291" spans="2:50" ht="20.100000000000001" customHeight="1" thickBot="1" x14ac:dyDescent="0.25">
      <c r="B291" s="4" t="s">
        <v>643</v>
      </c>
      <c r="C291" s="34">
        <v>133</v>
      </c>
      <c r="D291" s="34">
        <v>20</v>
      </c>
      <c r="E291" s="34">
        <v>0</v>
      </c>
      <c r="F291" s="34">
        <v>0</v>
      </c>
      <c r="G291" s="34">
        <v>115</v>
      </c>
      <c r="H291" s="34">
        <v>318</v>
      </c>
      <c r="I291" s="34">
        <v>21</v>
      </c>
      <c r="J291" s="34">
        <v>5</v>
      </c>
      <c r="K291" s="34">
        <v>0</v>
      </c>
      <c r="L291" s="34">
        <v>0</v>
      </c>
      <c r="M291" s="34">
        <v>26</v>
      </c>
      <c r="N291" s="34">
        <v>4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2</v>
      </c>
      <c r="U291" s="34">
        <v>87</v>
      </c>
      <c r="V291" s="34">
        <v>15</v>
      </c>
      <c r="W291" s="34">
        <v>0</v>
      </c>
      <c r="X291" s="34">
        <v>0</v>
      </c>
      <c r="Y291" s="34">
        <v>69</v>
      </c>
      <c r="Z291" s="34">
        <v>265</v>
      </c>
      <c r="AA291" s="34">
        <v>21</v>
      </c>
      <c r="AB291" s="34">
        <v>0</v>
      </c>
      <c r="AC291" s="34">
        <v>0</v>
      </c>
      <c r="AD291" s="34">
        <v>0</v>
      </c>
      <c r="AE291" s="34">
        <v>8</v>
      </c>
      <c r="AF291" s="34">
        <v>39</v>
      </c>
      <c r="AG291" s="34">
        <v>4</v>
      </c>
      <c r="AH291" s="34">
        <v>0</v>
      </c>
      <c r="AI291" s="34">
        <v>0</v>
      </c>
      <c r="AJ291" s="34">
        <v>0</v>
      </c>
      <c r="AK291" s="34">
        <v>11</v>
      </c>
      <c r="AL291" s="34">
        <v>7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1</v>
      </c>
      <c r="AX291" s="34">
        <v>1</v>
      </c>
    </row>
    <row r="292" spans="2:50" ht="20.100000000000001" customHeight="1" thickBot="1" x14ac:dyDescent="0.25">
      <c r="B292" s="4" t="s">
        <v>475</v>
      </c>
      <c r="C292" s="34">
        <v>104</v>
      </c>
      <c r="D292" s="34">
        <v>0</v>
      </c>
      <c r="E292" s="34">
        <v>0</v>
      </c>
      <c r="F292" s="34">
        <v>0</v>
      </c>
      <c r="G292" s="34">
        <v>115</v>
      </c>
      <c r="H292" s="34">
        <v>64</v>
      </c>
      <c r="I292" s="34">
        <v>21</v>
      </c>
      <c r="J292" s="34">
        <v>0</v>
      </c>
      <c r="K292" s="34">
        <v>0</v>
      </c>
      <c r="L292" s="34">
        <v>0</v>
      </c>
      <c r="M292" s="34">
        <v>21</v>
      </c>
      <c r="N292" s="34">
        <v>0</v>
      </c>
      <c r="O292" s="34">
        <v>2</v>
      </c>
      <c r="P292" s="34">
        <v>0</v>
      </c>
      <c r="Q292" s="34">
        <v>0</v>
      </c>
      <c r="R292" s="34">
        <v>0</v>
      </c>
      <c r="S292" s="34">
        <v>1</v>
      </c>
      <c r="T292" s="34">
        <v>1</v>
      </c>
      <c r="U292" s="34">
        <v>41</v>
      </c>
      <c r="V292" s="34">
        <v>0</v>
      </c>
      <c r="W292" s="34">
        <v>0</v>
      </c>
      <c r="X292" s="34">
        <v>0</v>
      </c>
      <c r="Y292" s="34">
        <v>54</v>
      </c>
      <c r="Z292" s="34">
        <v>28</v>
      </c>
      <c r="AA292" s="34">
        <v>40</v>
      </c>
      <c r="AB292" s="34">
        <v>0</v>
      </c>
      <c r="AC292" s="34">
        <v>0</v>
      </c>
      <c r="AD292" s="34">
        <v>0</v>
      </c>
      <c r="AE292" s="34">
        <v>38</v>
      </c>
      <c r="AF292" s="34">
        <v>34</v>
      </c>
      <c r="AG292" s="34">
        <v>0</v>
      </c>
      <c r="AH292" s="34">
        <v>0</v>
      </c>
      <c r="AI292" s="34">
        <v>0</v>
      </c>
      <c r="AJ292" s="34">
        <v>0</v>
      </c>
      <c r="AK292" s="34">
        <v>1</v>
      </c>
      <c r="AL292" s="34">
        <v>1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58</v>
      </c>
      <c r="D293" s="34">
        <v>2</v>
      </c>
      <c r="E293" s="34">
        <v>0</v>
      </c>
      <c r="F293" s="34">
        <v>0</v>
      </c>
      <c r="G293" s="34">
        <v>65</v>
      </c>
      <c r="H293" s="34">
        <v>34</v>
      </c>
      <c r="I293" s="34">
        <v>20</v>
      </c>
      <c r="J293" s="34">
        <v>2</v>
      </c>
      <c r="K293" s="34">
        <v>0</v>
      </c>
      <c r="L293" s="34">
        <v>0</v>
      </c>
      <c r="M293" s="34">
        <v>23</v>
      </c>
      <c r="N293" s="34">
        <v>0</v>
      </c>
      <c r="O293" s="34">
        <v>1</v>
      </c>
      <c r="P293" s="34">
        <v>0</v>
      </c>
      <c r="Q293" s="34">
        <v>0</v>
      </c>
      <c r="R293" s="34">
        <v>0</v>
      </c>
      <c r="S293" s="34">
        <v>0</v>
      </c>
      <c r="T293" s="34">
        <v>1</v>
      </c>
      <c r="U293" s="34">
        <v>25</v>
      </c>
      <c r="V293" s="34">
        <v>0</v>
      </c>
      <c r="W293" s="34">
        <v>0</v>
      </c>
      <c r="X293" s="34">
        <v>0</v>
      </c>
      <c r="Y293" s="34">
        <v>28</v>
      </c>
      <c r="Z293" s="34">
        <v>19</v>
      </c>
      <c r="AA293" s="34">
        <v>11</v>
      </c>
      <c r="AB293" s="34">
        <v>0</v>
      </c>
      <c r="AC293" s="34">
        <v>0</v>
      </c>
      <c r="AD293" s="34">
        <v>0</v>
      </c>
      <c r="AE293" s="34">
        <v>13</v>
      </c>
      <c r="AF293" s="34">
        <v>13</v>
      </c>
      <c r="AG293" s="34">
        <v>1</v>
      </c>
      <c r="AH293" s="34">
        <v>0</v>
      </c>
      <c r="AI293" s="34">
        <v>0</v>
      </c>
      <c r="AJ293" s="34">
        <v>0</v>
      </c>
      <c r="AK293" s="34">
        <v>1</v>
      </c>
      <c r="AL293" s="34">
        <v>1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360</v>
      </c>
      <c r="D294" s="34">
        <v>0</v>
      </c>
      <c r="E294" s="34">
        <v>0</v>
      </c>
      <c r="F294" s="34">
        <v>0</v>
      </c>
      <c r="G294" s="34">
        <v>239</v>
      </c>
      <c r="H294" s="34">
        <v>278</v>
      </c>
      <c r="I294" s="34">
        <v>123</v>
      </c>
      <c r="J294" s="34">
        <v>0</v>
      </c>
      <c r="K294" s="34">
        <v>0</v>
      </c>
      <c r="L294" s="34">
        <v>0</v>
      </c>
      <c r="M294" s="34">
        <v>123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1</v>
      </c>
      <c r="U294" s="34">
        <v>197</v>
      </c>
      <c r="V294" s="34">
        <v>0</v>
      </c>
      <c r="W294" s="34">
        <v>0</v>
      </c>
      <c r="X294" s="34">
        <v>0</v>
      </c>
      <c r="Y294" s="34">
        <v>103</v>
      </c>
      <c r="Z294" s="34">
        <v>214</v>
      </c>
      <c r="AA294" s="34">
        <v>40</v>
      </c>
      <c r="AB294" s="34">
        <v>0</v>
      </c>
      <c r="AC294" s="34">
        <v>0</v>
      </c>
      <c r="AD294" s="34">
        <v>0</v>
      </c>
      <c r="AE294" s="34">
        <v>7</v>
      </c>
      <c r="AF294" s="34">
        <v>60</v>
      </c>
      <c r="AG294" s="34">
        <v>0</v>
      </c>
      <c r="AH294" s="34">
        <v>0</v>
      </c>
      <c r="AI294" s="34">
        <v>0</v>
      </c>
      <c r="AJ294" s="34">
        <v>0</v>
      </c>
      <c r="AK294" s="34">
        <v>6</v>
      </c>
      <c r="AL294" s="34">
        <v>1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2</v>
      </c>
    </row>
    <row r="295" spans="2:50" ht="20.100000000000001" customHeight="1" thickBot="1" x14ac:dyDescent="0.25">
      <c r="B295" s="4" t="s">
        <v>478</v>
      </c>
      <c r="C295" s="34">
        <v>214</v>
      </c>
      <c r="D295" s="34">
        <v>24</v>
      </c>
      <c r="E295" s="34">
        <v>4</v>
      </c>
      <c r="F295" s="34">
        <v>1</v>
      </c>
      <c r="G295" s="34">
        <v>246</v>
      </c>
      <c r="H295" s="34">
        <v>105</v>
      </c>
      <c r="I295" s="34">
        <v>59</v>
      </c>
      <c r="J295" s="34">
        <v>15</v>
      </c>
      <c r="K295" s="34">
        <v>0</v>
      </c>
      <c r="L295" s="34">
        <v>0</v>
      </c>
      <c r="M295" s="34">
        <v>74</v>
      </c>
      <c r="N295" s="34">
        <v>0</v>
      </c>
      <c r="O295" s="34">
        <v>1</v>
      </c>
      <c r="P295" s="34">
        <v>0</v>
      </c>
      <c r="Q295" s="34">
        <v>0</v>
      </c>
      <c r="R295" s="34">
        <v>0</v>
      </c>
      <c r="S295" s="34">
        <v>0</v>
      </c>
      <c r="T295" s="34">
        <v>1</v>
      </c>
      <c r="U295" s="34">
        <v>121</v>
      </c>
      <c r="V295" s="34">
        <v>9</v>
      </c>
      <c r="W295" s="34">
        <v>4</v>
      </c>
      <c r="X295" s="34">
        <v>0</v>
      </c>
      <c r="Y295" s="34">
        <v>137</v>
      </c>
      <c r="Z295" s="34">
        <v>58</v>
      </c>
      <c r="AA295" s="34">
        <v>30</v>
      </c>
      <c r="AB295" s="34">
        <v>0</v>
      </c>
      <c r="AC295" s="34">
        <v>0</v>
      </c>
      <c r="AD295" s="34">
        <v>0</v>
      </c>
      <c r="AE295" s="34">
        <v>30</v>
      </c>
      <c r="AF295" s="34">
        <v>46</v>
      </c>
      <c r="AG295" s="34">
        <v>3</v>
      </c>
      <c r="AH295" s="34">
        <v>0</v>
      </c>
      <c r="AI295" s="34">
        <v>0</v>
      </c>
      <c r="AJ295" s="34">
        <v>1</v>
      </c>
      <c r="AK295" s="34">
        <v>5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</row>
    <row r="296" spans="2:50" ht="20.100000000000001" customHeight="1" thickBot="1" x14ac:dyDescent="0.25">
      <c r="B296" s="4" t="s">
        <v>479</v>
      </c>
      <c r="C296" s="34">
        <v>136</v>
      </c>
      <c r="D296" s="34">
        <v>0</v>
      </c>
      <c r="E296" s="34">
        <v>0</v>
      </c>
      <c r="F296" s="34">
        <v>0</v>
      </c>
      <c r="G296" s="34">
        <v>141</v>
      </c>
      <c r="H296" s="34">
        <v>172</v>
      </c>
      <c r="I296" s="34">
        <v>52</v>
      </c>
      <c r="J296" s="34">
        <v>0</v>
      </c>
      <c r="K296" s="34">
        <v>0</v>
      </c>
      <c r="L296" s="34">
        <v>0</v>
      </c>
      <c r="M296" s="34">
        <v>54</v>
      </c>
      <c r="N296" s="34">
        <v>1</v>
      </c>
      <c r="O296" s="34">
        <v>1</v>
      </c>
      <c r="P296" s="34">
        <v>0</v>
      </c>
      <c r="Q296" s="34">
        <v>0</v>
      </c>
      <c r="R296" s="34">
        <v>0</v>
      </c>
      <c r="S296" s="34">
        <v>0</v>
      </c>
      <c r="T296" s="34">
        <v>2</v>
      </c>
      <c r="U296" s="34">
        <v>66</v>
      </c>
      <c r="V296" s="34">
        <v>0</v>
      </c>
      <c r="W296" s="34">
        <v>0</v>
      </c>
      <c r="X296" s="34">
        <v>0</v>
      </c>
      <c r="Y296" s="34">
        <v>70</v>
      </c>
      <c r="Z296" s="34">
        <v>106</v>
      </c>
      <c r="AA296" s="34">
        <v>17</v>
      </c>
      <c r="AB296" s="34">
        <v>0</v>
      </c>
      <c r="AC296" s="34">
        <v>0</v>
      </c>
      <c r="AD296" s="34">
        <v>0</v>
      </c>
      <c r="AE296" s="34">
        <v>17</v>
      </c>
      <c r="AF296" s="34">
        <v>52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11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123</v>
      </c>
      <c r="D297" s="34">
        <v>4</v>
      </c>
      <c r="E297" s="34">
        <v>0</v>
      </c>
      <c r="F297" s="34">
        <v>0</v>
      </c>
      <c r="G297" s="34">
        <v>103</v>
      </c>
      <c r="H297" s="34">
        <v>115</v>
      </c>
      <c r="I297" s="34">
        <v>34</v>
      </c>
      <c r="J297" s="34">
        <v>4</v>
      </c>
      <c r="K297" s="34">
        <v>0</v>
      </c>
      <c r="L297" s="34">
        <v>0</v>
      </c>
      <c r="M297" s="34">
        <v>38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1</v>
      </c>
      <c r="U297" s="34">
        <v>32</v>
      </c>
      <c r="V297" s="34">
        <v>0</v>
      </c>
      <c r="W297" s="34">
        <v>0</v>
      </c>
      <c r="X297" s="34">
        <v>0</v>
      </c>
      <c r="Y297" s="34">
        <v>20</v>
      </c>
      <c r="Z297" s="34">
        <v>61</v>
      </c>
      <c r="AA297" s="34">
        <v>24</v>
      </c>
      <c r="AB297" s="34">
        <v>0</v>
      </c>
      <c r="AC297" s="34">
        <v>0</v>
      </c>
      <c r="AD297" s="34">
        <v>0</v>
      </c>
      <c r="AE297" s="34">
        <v>17</v>
      </c>
      <c r="AF297" s="34">
        <v>46</v>
      </c>
      <c r="AG297" s="34">
        <v>33</v>
      </c>
      <c r="AH297" s="34">
        <v>0</v>
      </c>
      <c r="AI297" s="34">
        <v>0</v>
      </c>
      <c r="AJ297" s="34">
        <v>0</v>
      </c>
      <c r="AK297" s="34">
        <v>28</v>
      </c>
      <c r="AL297" s="34">
        <v>7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29</v>
      </c>
      <c r="D298" s="34">
        <v>3</v>
      </c>
      <c r="E298" s="34">
        <v>0</v>
      </c>
      <c r="F298" s="34">
        <v>0</v>
      </c>
      <c r="G298" s="34">
        <v>41</v>
      </c>
      <c r="H298" s="34">
        <v>27</v>
      </c>
      <c r="I298" s="34">
        <v>10</v>
      </c>
      <c r="J298" s="34">
        <v>2</v>
      </c>
      <c r="K298" s="34">
        <v>0</v>
      </c>
      <c r="L298" s="34">
        <v>0</v>
      </c>
      <c r="M298" s="34">
        <v>12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9</v>
      </c>
      <c r="V298" s="34">
        <v>1</v>
      </c>
      <c r="W298" s="34">
        <v>0</v>
      </c>
      <c r="X298" s="34">
        <v>0</v>
      </c>
      <c r="Y298" s="34">
        <v>18</v>
      </c>
      <c r="Z298" s="34">
        <v>9</v>
      </c>
      <c r="AA298" s="34">
        <v>10</v>
      </c>
      <c r="AB298" s="34">
        <v>0</v>
      </c>
      <c r="AC298" s="34">
        <v>0</v>
      </c>
      <c r="AD298" s="34">
        <v>0</v>
      </c>
      <c r="AE298" s="34">
        <v>10</v>
      </c>
      <c r="AF298" s="34">
        <v>18</v>
      </c>
      <c r="AG298" s="34">
        <v>0</v>
      </c>
      <c r="AH298" s="34">
        <v>0</v>
      </c>
      <c r="AI298" s="34">
        <v>0</v>
      </c>
      <c r="AJ298" s="34">
        <v>0</v>
      </c>
      <c r="AK298" s="34">
        <v>1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74</v>
      </c>
      <c r="D299" s="34">
        <v>130</v>
      </c>
      <c r="E299" s="34">
        <v>0</v>
      </c>
      <c r="F299" s="34">
        <v>0</v>
      </c>
      <c r="G299" s="34">
        <v>172</v>
      </c>
      <c r="H299" s="34">
        <v>126</v>
      </c>
      <c r="I299" s="34">
        <v>4</v>
      </c>
      <c r="J299" s="34">
        <v>130</v>
      </c>
      <c r="K299" s="34">
        <v>0</v>
      </c>
      <c r="L299" s="34">
        <v>0</v>
      </c>
      <c r="M299" s="34">
        <v>133</v>
      </c>
      <c r="N299" s="34">
        <v>1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1</v>
      </c>
      <c r="U299" s="34">
        <v>60</v>
      </c>
      <c r="V299" s="34">
        <v>0</v>
      </c>
      <c r="W299" s="34">
        <v>0</v>
      </c>
      <c r="X299" s="34">
        <v>0</v>
      </c>
      <c r="Y299" s="34">
        <v>26</v>
      </c>
      <c r="Z299" s="34">
        <v>77</v>
      </c>
      <c r="AA299" s="34">
        <v>3</v>
      </c>
      <c r="AB299" s="34">
        <v>0</v>
      </c>
      <c r="AC299" s="34">
        <v>0</v>
      </c>
      <c r="AD299" s="34">
        <v>0</v>
      </c>
      <c r="AE299" s="34">
        <v>3</v>
      </c>
      <c r="AF299" s="34">
        <v>44</v>
      </c>
      <c r="AG299" s="34">
        <v>7</v>
      </c>
      <c r="AH299" s="34">
        <v>0</v>
      </c>
      <c r="AI299" s="34">
        <v>0</v>
      </c>
      <c r="AJ299" s="34">
        <v>0</v>
      </c>
      <c r="AK299" s="34">
        <v>10</v>
      </c>
      <c r="AL299" s="34">
        <v>2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1</v>
      </c>
    </row>
    <row r="300" spans="2:50" ht="20.100000000000001" customHeight="1" thickBot="1" x14ac:dyDescent="0.25">
      <c r="B300" s="4" t="s">
        <v>483</v>
      </c>
      <c r="C300" s="34">
        <v>385</v>
      </c>
      <c r="D300" s="34">
        <v>37</v>
      </c>
      <c r="E300" s="34">
        <v>0</v>
      </c>
      <c r="F300" s="34">
        <v>0</v>
      </c>
      <c r="G300" s="34">
        <v>409</v>
      </c>
      <c r="H300" s="34">
        <v>145</v>
      </c>
      <c r="I300" s="34">
        <v>88</v>
      </c>
      <c r="J300" s="34">
        <v>37</v>
      </c>
      <c r="K300" s="34">
        <v>0</v>
      </c>
      <c r="L300" s="34">
        <v>0</v>
      </c>
      <c r="M300" s="34">
        <v>125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1</v>
      </c>
      <c r="T300" s="34">
        <v>0</v>
      </c>
      <c r="U300" s="34">
        <v>264</v>
      </c>
      <c r="V300" s="34">
        <v>0</v>
      </c>
      <c r="W300" s="34">
        <v>0</v>
      </c>
      <c r="X300" s="34">
        <v>0</v>
      </c>
      <c r="Y300" s="34">
        <v>252</v>
      </c>
      <c r="Z300" s="34">
        <v>42</v>
      </c>
      <c r="AA300" s="34">
        <v>26</v>
      </c>
      <c r="AB300" s="34">
        <v>0</v>
      </c>
      <c r="AC300" s="34">
        <v>0</v>
      </c>
      <c r="AD300" s="34">
        <v>0</v>
      </c>
      <c r="AE300" s="34">
        <v>24</v>
      </c>
      <c r="AF300" s="34">
        <v>97</v>
      </c>
      <c r="AG300" s="34">
        <v>6</v>
      </c>
      <c r="AH300" s="34">
        <v>0</v>
      </c>
      <c r="AI300" s="34">
        <v>0</v>
      </c>
      <c r="AJ300" s="34">
        <v>0</v>
      </c>
      <c r="AK300" s="34">
        <v>7</v>
      </c>
      <c r="AL300" s="34">
        <v>4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1</v>
      </c>
      <c r="AT300" s="34">
        <v>0</v>
      </c>
      <c r="AU300" s="34">
        <v>0</v>
      </c>
      <c r="AV300" s="34">
        <v>0</v>
      </c>
      <c r="AW300" s="34">
        <v>0</v>
      </c>
      <c r="AX300" s="34">
        <v>2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66</v>
      </c>
      <c r="D302" s="34">
        <v>10</v>
      </c>
      <c r="E302" s="34">
        <v>0</v>
      </c>
      <c r="F302" s="34">
        <v>0</v>
      </c>
      <c r="G302" s="34">
        <v>68</v>
      </c>
      <c r="H302" s="34">
        <v>29</v>
      </c>
      <c r="I302" s="34">
        <v>25</v>
      </c>
      <c r="J302" s="34">
        <v>4</v>
      </c>
      <c r="K302" s="34">
        <v>0</v>
      </c>
      <c r="L302" s="34">
        <v>0</v>
      </c>
      <c r="M302" s="34">
        <v>29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1</v>
      </c>
      <c r="U302" s="34">
        <v>18</v>
      </c>
      <c r="V302" s="34">
        <v>4</v>
      </c>
      <c r="W302" s="34">
        <v>0</v>
      </c>
      <c r="X302" s="34">
        <v>0</v>
      </c>
      <c r="Y302" s="34">
        <v>10</v>
      </c>
      <c r="Z302" s="34">
        <v>25</v>
      </c>
      <c r="AA302" s="34">
        <v>18</v>
      </c>
      <c r="AB302" s="34">
        <v>0</v>
      </c>
      <c r="AC302" s="34">
        <v>0</v>
      </c>
      <c r="AD302" s="34">
        <v>0</v>
      </c>
      <c r="AE302" s="34">
        <v>22</v>
      </c>
      <c r="AF302" s="34">
        <v>0</v>
      </c>
      <c r="AG302" s="34">
        <v>5</v>
      </c>
      <c r="AH302" s="34">
        <v>2</v>
      </c>
      <c r="AI302" s="34">
        <v>0</v>
      </c>
      <c r="AJ302" s="34">
        <v>0</v>
      </c>
      <c r="AK302" s="34">
        <v>7</v>
      </c>
      <c r="AL302" s="34">
        <v>2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1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23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2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21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538</v>
      </c>
      <c r="D304" s="34">
        <v>0</v>
      </c>
      <c r="E304" s="34">
        <v>0</v>
      </c>
      <c r="F304" s="34">
        <v>0</v>
      </c>
      <c r="G304" s="34">
        <v>492</v>
      </c>
      <c r="H304" s="34">
        <v>382</v>
      </c>
      <c r="I304" s="34">
        <v>108</v>
      </c>
      <c r="J304" s="34">
        <v>0</v>
      </c>
      <c r="K304" s="34">
        <v>0</v>
      </c>
      <c r="L304" s="34">
        <v>0</v>
      </c>
      <c r="M304" s="34">
        <v>107</v>
      </c>
      <c r="N304" s="34">
        <v>4</v>
      </c>
      <c r="O304" s="34">
        <v>0</v>
      </c>
      <c r="P304" s="34">
        <v>0</v>
      </c>
      <c r="Q304" s="34">
        <v>0</v>
      </c>
      <c r="R304" s="34">
        <v>0</v>
      </c>
      <c r="S304" s="34">
        <v>2</v>
      </c>
      <c r="T304" s="34">
        <v>3</v>
      </c>
      <c r="U304" s="34">
        <v>389</v>
      </c>
      <c r="V304" s="34">
        <v>0</v>
      </c>
      <c r="W304" s="34">
        <v>0</v>
      </c>
      <c r="X304" s="34">
        <v>0</v>
      </c>
      <c r="Y304" s="34">
        <v>365</v>
      </c>
      <c r="Z304" s="34">
        <v>248</v>
      </c>
      <c r="AA304" s="34">
        <v>39</v>
      </c>
      <c r="AB304" s="34">
        <v>0</v>
      </c>
      <c r="AC304" s="34">
        <v>0</v>
      </c>
      <c r="AD304" s="34">
        <v>0</v>
      </c>
      <c r="AE304" s="34">
        <v>14</v>
      </c>
      <c r="AF304" s="34">
        <v>122</v>
      </c>
      <c r="AG304" s="34">
        <v>2</v>
      </c>
      <c r="AH304" s="34">
        <v>0</v>
      </c>
      <c r="AI304" s="34">
        <v>0</v>
      </c>
      <c r="AJ304" s="34">
        <v>0</v>
      </c>
      <c r="AK304" s="34">
        <v>4</v>
      </c>
      <c r="AL304" s="34">
        <v>4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1</v>
      </c>
    </row>
    <row r="305" spans="2:50" ht="20.100000000000001" customHeight="1" thickBot="1" x14ac:dyDescent="0.25">
      <c r="B305" s="4" t="s">
        <v>488</v>
      </c>
      <c r="C305" s="34">
        <v>226</v>
      </c>
      <c r="D305" s="34">
        <v>21</v>
      </c>
      <c r="E305" s="34">
        <v>27</v>
      </c>
      <c r="F305" s="34">
        <v>0</v>
      </c>
      <c r="G305" s="34">
        <v>259</v>
      </c>
      <c r="H305" s="34">
        <v>429</v>
      </c>
      <c r="I305" s="34">
        <v>72</v>
      </c>
      <c r="J305" s="34">
        <v>9</v>
      </c>
      <c r="K305" s="34">
        <v>0</v>
      </c>
      <c r="L305" s="34">
        <v>0</v>
      </c>
      <c r="M305" s="34">
        <v>81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1</v>
      </c>
      <c r="T305" s="34">
        <v>3</v>
      </c>
      <c r="U305" s="34">
        <v>105</v>
      </c>
      <c r="V305" s="34">
        <v>12</v>
      </c>
      <c r="W305" s="34">
        <v>27</v>
      </c>
      <c r="X305" s="34">
        <v>0</v>
      </c>
      <c r="Y305" s="34">
        <v>118</v>
      </c>
      <c r="Z305" s="34">
        <v>310</v>
      </c>
      <c r="AA305" s="34">
        <v>36</v>
      </c>
      <c r="AB305" s="34">
        <v>0</v>
      </c>
      <c r="AC305" s="34">
        <v>0</v>
      </c>
      <c r="AD305" s="34">
        <v>0</v>
      </c>
      <c r="AE305" s="34">
        <v>49</v>
      </c>
      <c r="AF305" s="34">
        <v>108</v>
      </c>
      <c r="AG305" s="34">
        <v>13</v>
      </c>
      <c r="AH305" s="34">
        <v>0</v>
      </c>
      <c r="AI305" s="34">
        <v>0</v>
      </c>
      <c r="AJ305" s="34">
        <v>0</v>
      </c>
      <c r="AK305" s="34">
        <v>10</v>
      </c>
      <c r="AL305" s="34">
        <v>6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244</v>
      </c>
      <c r="D306" s="34">
        <v>0</v>
      </c>
      <c r="E306" s="34">
        <v>0</v>
      </c>
      <c r="F306" s="34">
        <v>0</v>
      </c>
      <c r="G306" s="34">
        <v>251</v>
      </c>
      <c r="H306" s="34">
        <v>92</v>
      </c>
      <c r="I306" s="34">
        <v>144</v>
      </c>
      <c r="J306" s="34">
        <v>0</v>
      </c>
      <c r="K306" s="34">
        <v>0</v>
      </c>
      <c r="L306" s="34">
        <v>0</v>
      </c>
      <c r="M306" s="34">
        <v>144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1</v>
      </c>
      <c r="T306" s="34">
        <v>0</v>
      </c>
      <c r="U306" s="34">
        <v>58</v>
      </c>
      <c r="V306" s="34">
        <v>0</v>
      </c>
      <c r="W306" s="34">
        <v>0</v>
      </c>
      <c r="X306" s="34">
        <v>0</v>
      </c>
      <c r="Y306" s="34">
        <v>67</v>
      </c>
      <c r="Z306" s="34">
        <v>62</v>
      </c>
      <c r="AA306" s="34">
        <v>22</v>
      </c>
      <c r="AB306" s="34">
        <v>0</v>
      </c>
      <c r="AC306" s="34">
        <v>0</v>
      </c>
      <c r="AD306" s="34">
        <v>0</v>
      </c>
      <c r="AE306" s="34">
        <v>21</v>
      </c>
      <c r="AF306" s="34">
        <v>27</v>
      </c>
      <c r="AG306" s="34">
        <v>20</v>
      </c>
      <c r="AH306" s="34">
        <v>0</v>
      </c>
      <c r="AI306" s="34">
        <v>0</v>
      </c>
      <c r="AJ306" s="34">
        <v>0</v>
      </c>
      <c r="AK306" s="34">
        <v>18</v>
      </c>
      <c r="AL306" s="34">
        <v>3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79</v>
      </c>
      <c r="D307" s="34">
        <v>0</v>
      </c>
      <c r="E307" s="34">
        <v>0</v>
      </c>
      <c r="F307" s="34">
        <v>0</v>
      </c>
      <c r="G307" s="34">
        <v>82</v>
      </c>
      <c r="H307" s="34">
        <v>125</v>
      </c>
      <c r="I307" s="34">
        <v>21</v>
      </c>
      <c r="J307" s="34">
        <v>0</v>
      </c>
      <c r="K307" s="34">
        <v>0</v>
      </c>
      <c r="L307" s="34">
        <v>0</v>
      </c>
      <c r="M307" s="34">
        <v>21</v>
      </c>
      <c r="N307" s="34">
        <v>0</v>
      </c>
      <c r="O307" s="34">
        <v>1</v>
      </c>
      <c r="P307" s="34">
        <v>0</v>
      </c>
      <c r="Q307" s="34">
        <v>0</v>
      </c>
      <c r="R307" s="34">
        <v>0</v>
      </c>
      <c r="S307" s="34">
        <v>0</v>
      </c>
      <c r="T307" s="34">
        <v>3</v>
      </c>
      <c r="U307" s="34">
        <v>44</v>
      </c>
      <c r="V307" s="34">
        <v>0</v>
      </c>
      <c r="W307" s="34">
        <v>0</v>
      </c>
      <c r="X307" s="34">
        <v>0</v>
      </c>
      <c r="Y307" s="34">
        <v>45</v>
      </c>
      <c r="Z307" s="34">
        <v>90</v>
      </c>
      <c r="AA307" s="34">
        <v>10</v>
      </c>
      <c r="AB307" s="34">
        <v>0</v>
      </c>
      <c r="AC307" s="34">
        <v>0</v>
      </c>
      <c r="AD307" s="34">
        <v>0</v>
      </c>
      <c r="AE307" s="34">
        <v>13</v>
      </c>
      <c r="AF307" s="34">
        <v>23</v>
      </c>
      <c r="AG307" s="34">
        <v>3</v>
      </c>
      <c r="AH307" s="34">
        <v>0</v>
      </c>
      <c r="AI307" s="34">
        <v>0</v>
      </c>
      <c r="AJ307" s="34">
        <v>0</v>
      </c>
      <c r="AK307" s="34">
        <v>3</v>
      </c>
      <c r="AL307" s="34">
        <v>9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241</v>
      </c>
      <c r="D308" s="34">
        <v>8</v>
      </c>
      <c r="E308" s="34">
        <v>49</v>
      </c>
      <c r="F308" s="34">
        <v>0</v>
      </c>
      <c r="G308" s="34">
        <v>260</v>
      </c>
      <c r="H308" s="34">
        <v>449</v>
      </c>
      <c r="I308" s="34">
        <v>38</v>
      </c>
      <c r="J308" s="34">
        <v>0</v>
      </c>
      <c r="K308" s="34">
        <v>0</v>
      </c>
      <c r="L308" s="34">
        <v>0</v>
      </c>
      <c r="M308" s="34">
        <v>38</v>
      </c>
      <c r="N308" s="34">
        <v>0</v>
      </c>
      <c r="O308" s="34">
        <v>1</v>
      </c>
      <c r="P308" s="34">
        <v>0</v>
      </c>
      <c r="Q308" s="34">
        <v>0</v>
      </c>
      <c r="R308" s="34">
        <v>0</v>
      </c>
      <c r="S308" s="34">
        <v>0</v>
      </c>
      <c r="T308" s="34">
        <v>5</v>
      </c>
      <c r="U308" s="34">
        <v>157</v>
      </c>
      <c r="V308" s="34">
        <v>8</v>
      </c>
      <c r="W308" s="34">
        <v>49</v>
      </c>
      <c r="X308" s="34">
        <v>0</v>
      </c>
      <c r="Y308" s="34">
        <v>179</v>
      </c>
      <c r="Z308" s="34">
        <v>330</v>
      </c>
      <c r="AA308" s="34">
        <v>39</v>
      </c>
      <c r="AB308" s="34">
        <v>0</v>
      </c>
      <c r="AC308" s="34">
        <v>0</v>
      </c>
      <c r="AD308" s="34">
        <v>0</v>
      </c>
      <c r="AE308" s="34">
        <v>37</v>
      </c>
      <c r="AF308" s="34">
        <v>100</v>
      </c>
      <c r="AG308" s="34">
        <v>5</v>
      </c>
      <c r="AH308" s="34">
        <v>0</v>
      </c>
      <c r="AI308" s="34">
        <v>0</v>
      </c>
      <c r="AJ308" s="34">
        <v>0</v>
      </c>
      <c r="AK308" s="34">
        <v>6</v>
      </c>
      <c r="AL308" s="34">
        <v>8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1</v>
      </c>
      <c r="AT308" s="34">
        <v>0</v>
      </c>
      <c r="AU308" s="34">
        <v>0</v>
      </c>
      <c r="AV308" s="34">
        <v>0</v>
      </c>
      <c r="AW308" s="34">
        <v>0</v>
      </c>
      <c r="AX308" s="34">
        <v>6</v>
      </c>
    </row>
    <row r="309" spans="2:50" ht="20.100000000000001" customHeight="1" thickBot="1" x14ac:dyDescent="0.25">
      <c r="B309" s="4" t="s">
        <v>491</v>
      </c>
      <c r="C309" s="34">
        <v>239</v>
      </c>
      <c r="D309" s="34">
        <v>16</v>
      </c>
      <c r="E309" s="34">
        <v>0</v>
      </c>
      <c r="F309" s="34">
        <v>0</v>
      </c>
      <c r="G309" s="34">
        <v>200</v>
      </c>
      <c r="H309" s="34">
        <v>198</v>
      </c>
      <c r="I309" s="34">
        <v>42</v>
      </c>
      <c r="J309" s="34">
        <v>16</v>
      </c>
      <c r="K309" s="34">
        <v>0</v>
      </c>
      <c r="L309" s="34">
        <v>0</v>
      </c>
      <c r="M309" s="34">
        <v>59</v>
      </c>
      <c r="N309" s="34">
        <v>1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159</v>
      </c>
      <c r="V309" s="34">
        <v>0</v>
      </c>
      <c r="W309" s="34">
        <v>0</v>
      </c>
      <c r="X309" s="34">
        <v>0</v>
      </c>
      <c r="Y309" s="34">
        <v>120</v>
      </c>
      <c r="Z309" s="34">
        <v>150</v>
      </c>
      <c r="AA309" s="34">
        <v>31</v>
      </c>
      <c r="AB309" s="34">
        <v>0</v>
      </c>
      <c r="AC309" s="34">
        <v>0</v>
      </c>
      <c r="AD309" s="34">
        <v>0</v>
      </c>
      <c r="AE309" s="34">
        <v>16</v>
      </c>
      <c r="AF309" s="34">
        <v>42</v>
      </c>
      <c r="AG309" s="34">
        <v>7</v>
      </c>
      <c r="AH309" s="34">
        <v>0</v>
      </c>
      <c r="AI309" s="34">
        <v>0</v>
      </c>
      <c r="AJ309" s="34">
        <v>0</v>
      </c>
      <c r="AK309" s="34">
        <v>5</v>
      </c>
      <c r="AL309" s="34">
        <v>2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2</v>
      </c>
    </row>
    <row r="310" spans="2:50" ht="20.100000000000001" customHeight="1" thickBot="1" x14ac:dyDescent="0.25">
      <c r="B310" s="4" t="s">
        <v>492</v>
      </c>
      <c r="C310" s="34">
        <v>1500</v>
      </c>
      <c r="D310" s="34">
        <v>28</v>
      </c>
      <c r="E310" s="34">
        <v>218</v>
      </c>
      <c r="F310" s="34">
        <v>40</v>
      </c>
      <c r="G310" s="34">
        <v>1918</v>
      </c>
      <c r="H310" s="34">
        <v>1369</v>
      </c>
      <c r="I310" s="34">
        <v>60</v>
      </c>
      <c r="J310" s="34">
        <v>0</v>
      </c>
      <c r="K310" s="34">
        <v>0</v>
      </c>
      <c r="L310" s="34">
        <v>0</v>
      </c>
      <c r="M310" s="34">
        <v>60</v>
      </c>
      <c r="N310" s="34">
        <v>0</v>
      </c>
      <c r="O310" s="34">
        <v>1</v>
      </c>
      <c r="P310" s="34">
        <v>0</v>
      </c>
      <c r="Q310" s="34">
        <v>0</v>
      </c>
      <c r="R310" s="34">
        <v>0</v>
      </c>
      <c r="S310" s="34">
        <v>2</v>
      </c>
      <c r="T310" s="34">
        <v>8</v>
      </c>
      <c r="U310" s="34">
        <v>1127</v>
      </c>
      <c r="V310" s="34">
        <v>27</v>
      </c>
      <c r="W310" s="34">
        <v>216</v>
      </c>
      <c r="X310" s="34">
        <v>40</v>
      </c>
      <c r="Y310" s="34">
        <v>1552</v>
      </c>
      <c r="Z310" s="34">
        <v>801</v>
      </c>
      <c r="AA310" s="34">
        <v>252</v>
      </c>
      <c r="AB310" s="34">
        <v>0</v>
      </c>
      <c r="AC310" s="34">
        <v>0</v>
      </c>
      <c r="AD310" s="34">
        <v>0</v>
      </c>
      <c r="AE310" s="34">
        <v>222</v>
      </c>
      <c r="AF310" s="34">
        <v>503</v>
      </c>
      <c r="AG310" s="34">
        <v>60</v>
      </c>
      <c r="AH310" s="34">
        <v>1</v>
      </c>
      <c r="AI310" s="34">
        <v>2</v>
      </c>
      <c r="AJ310" s="34">
        <v>0</v>
      </c>
      <c r="AK310" s="34">
        <v>81</v>
      </c>
      <c r="AL310" s="34">
        <v>57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1</v>
      </c>
      <c r="AX310" s="34">
        <v>0</v>
      </c>
    </row>
    <row r="311" spans="2:50" ht="20.100000000000001" customHeight="1" thickBot="1" x14ac:dyDescent="0.25">
      <c r="B311" s="4" t="s">
        <v>493</v>
      </c>
      <c r="C311" s="34">
        <v>135</v>
      </c>
      <c r="D311" s="34">
        <v>0</v>
      </c>
      <c r="E311" s="34">
        <v>0</v>
      </c>
      <c r="F311" s="34">
        <v>0</v>
      </c>
      <c r="G311" s="34">
        <v>113</v>
      </c>
      <c r="H311" s="34">
        <v>250</v>
      </c>
      <c r="I311" s="34">
        <v>30</v>
      </c>
      <c r="J311" s="34">
        <v>0</v>
      </c>
      <c r="K311" s="34">
        <v>0</v>
      </c>
      <c r="L311" s="34">
        <v>0</v>
      </c>
      <c r="M311" s="34">
        <v>30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85</v>
      </c>
      <c r="V311" s="34">
        <v>0</v>
      </c>
      <c r="W311" s="34">
        <v>0</v>
      </c>
      <c r="X311" s="34">
        <v>0</v>
      </c>
      <c r="Y311" s="34">
        <v>67</v>
      </c>
      <c r="Z311" s="34">
        <v>167</v>
      </c>
      <c r="AA311" s="34">
        <v>14</v>
      </c>
      <c r="AB311" s="34">
        <v>0</v>
      </c>
      <c r="AC311" s="34">
        <v>0</v>
      </c>
      <c r="AD311" s="34">
        <v>0</v>
      </c>
      <c r="AE311" s="34">
        <v>15</v>
      </c>
      <c r="AF311" s="34">
        <v>76</v>
      </c>
      <c r="AG311" s="34">
        <v>6</v>
      </c>
      <c r="AH311" s="34">
        <v>0</v>
      </c>
      <c r="AI311" s="34">
        <v>0</v>
      </c>
      <c r="AJ311" s="34">
        <v>0</v>
      </c>
      <c r="AK311" s="34">
        <v>1</v>
      </c>
      <c r="AL311" s="34">
        <v>7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</row>
    <row r="312" spans="2:50" ht="20.100000000000001" customHeight="1" thickBot="1" x14ac:dyDescent="0.25">
      <c r="B312" s="4" t="s">
        <v>494</v>
      </c>
      <c r="C312" s="34">
        <v>48</v>
      </c>
      <c r="D312" s="34">
        <v>0</v>
      </c>
      <c r="E312" s="34">
        <v>0</v>
      </c>
      <c r="F312" s="34">
        <v>0</v>
      </c>
      <c r="G312" s="34">
        <v>45</v>
      </c>
      <c r="H312" s="34">
        <v>60</v>
      </c>
      <c r="I312" s="34">
        <v>15</v>
      </c>
      <c r="J312" s="34">
        <v>0</v>
      </c>
      <c r="K312" s="34">
        <v>0</v>
      </c>
      <c r="L312" s="34">
        <v>0</v>
      </c>
      <c r="M312" s="34">
        <v>15</v>
      </c>
      <c r="N312" s="34">
        <v>1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13</v>
      </c>
      <c r="V312" s="34">
        <v>0</v>
      </c>
      <c r="W312" s="34">
        <v>0</v>
      </c>
      <c r="X312" s="34">
        <v>0</v>
      </c>
      <c r="Y312" s="34">
        <v>10</v>
      </c>
      <c r="Z312" s="34">
        <v>7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7</v>
      </c>
      <c r="AG312" s="34">
        <v>20</v>
      </c>
      <c r="AH312" s="34">
        <v>0</v>
      </c>
      <c r="AI312" s="34">
        <v>0</v>
      </c>
      <c r="AJ312" s="34">
        <v>0</v>
      </c>
      <c r="AK312" s="34">
        <v>20</v>
      </c>
      <c r="AL312" s="34">
        <v>45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</row>
    <row r="313" spans="2:50" ht="20.100000000000001" customHeight="1" thickBot="1" x14ac:dyDescent="0.25">
      <c r="B313" s="4" t="s">
        <v>495</v>
      </c>
      <c r="C313" s="34">
        <v>111</v>
      </c>
      <c r="D313" s="34">
        <v>0</v>
      </c>
      <c r="E313" s="34">
        <v>0</v>
      </c>
      <c r="F313" s="34">
        <v>0</v>
      </c>
      <c r="G313" s="34">
        <v>106</v>
      </c>
      <c r="H313" s="34">
        <v>49</v>
      </c>
      <c r="I313" s="34">
        <v>41</v>
      </c>
      <c r="J313" s="34">
        <v>0</v>
      </c>
      <c r="K313" s="34">
        <v>0</v>
      </c>
      <c r="L313" s="34">
        <v>0</v>
      </c>
      <c r="M313" s="34">
        <v>42</v>
      </c>
      <c r="N313" s="34">
        <v>4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1</v>
      </c>
      <c r="U313" s="34">
        <v>57</v>
      </c>
      <c r="V313" s="34">
        <v>0</v>
      </c>
      <c r="W313" s="34">
        <v>0</v>
      </c>
      <c r="X313" s="34">
        <v>0</v>
      </c>
      <c r="Y313" s="34">
        <v>57</v>
      </c>
      <c r="Z313" s="34">
        <v>12</v>
      </c>
      <c r="AA313" s="34">
        <v>6</v>
      </c>
      <c r="AB313" s="34">
        <v>0</v>
      </c>
      <c r="AC313" s="34">
        <v>0</v>
      </c>
      <c r="AD313" s="34">
        <v>0</v>
      </c>
      <c r="AE313" s="34">
        <v>0</v>
      </c>
      <c r="AF313" s="34">
        <v>30</v>
      </c>
      <c r="AG313" s="34">
        <v>7</v>
      </c>
      <c r="AH313" s="34">
        <v>0</v>
      </c>
      <c r="AI313" s="34">
        <v>0</v>
      </c>
      <c r="AJ313" s="34">
        <v>0</v>
      </c>
      <c r="AK313" s="34">
        <v>7</v>
      </c>
      <c r="AL313" s="34">
        <v>2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63</v>
      </c>
      <c r="D314" s="34">
        <v>10</v>
      </c>
      <c r="E314" s="34">
        <v>9</v>
      </c>
      <c r="F314" s="34">
        <v>0</v>
      </c>
      <c r="G314" s="34">
        <v>59</v>
      </c>
      <c r="H314" s="34">
        <v>66</v>
      </c>
      <c r="I314" s="34">
        <v>9</v>
      </c>
      <c r="J314" s="34">
        <v>1</v>
      </c>
      <c r="K314" s="34">
        <v>3</v>
      </c>
      <c r="L314" s="34">
        <v>0</v>
      </c>
      <c r="M314" s="34">
        <v>13</v>
      </c>
      <c r="N314" s="34">
        <v>5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21</v>
      </c>
      <c r="V314" s="34">
        <v>9</v>
      </c>
      <c r="W314" s="34">
        <v>6</v>
      </c>
      <c r="X314" s="34">
        <v>0</v>
      </c>
      <c r="Y314" s="34">
        <v>23</v>
      </c>
      <c r="Z314" s="34">
        <v>36</v>
      </c>
      <c r="AA314" s="34">
        <v>18</v>
      </c>
      <c r="AB314" s="34">
        <v>0</v>
      </c>
      <c r="AC314" s="34">
        <v>0</v>
      </c>
      <c r="AD314" s="34">
        <v>0</v>
      </c>
      <c r="AE314" s="34">
        <v>10</v>
      </c>
      <c r="AF314" s="34">
        <v>17</v>
      </c>
      <c r="AG314" s="34">
        <v>15</v>
      </c>
      <c r="AH314" s="34">
        <v>0</v>
      </c>
      <c r="AI314" s="34">
        <v>0</v>
      </c>
      <c r="AJ314" s="34">
        <v>0</v>
      </c>
      <c r="AK314" s="34">
        <v>13</v>
      </c>
      <c r="AL314" s="34">
        <v>7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1</v>
      </c>
    </row>
    <row r="315" spans="2:50" ht="20.100000000000001" customHeight="1" thickBot="1" x14ac:dyDescent="0.25">
      <c r="B315" s="4" t="s">
        <v>497</v>
      </c>
      <c r="C315" s="34">
        <v>129</v>
      </c>
      <c r="D315" s="34">
        <v>6</v>
      </c>
      <c r="E315" s="34">
        <v>0</v>
      </c>
      <c r="F315" s="34">
        <v>0</v>
      </c>
      <c r="G315" s="34">
        <v>108</v>
      </c>
      <c r="H315" s="34">
        <v>167</v>
      </c>
      <c r="I315" s="34">
        <v>24</v>
      </c>
      <c r="J315" s="34">
        <v>6</v>
      </c>
      <c r="K315" s="34">
        <v>0</v>
      </c>
      <c r="L315" s="34">
        <v>0</v>
      </c>
      <c r="M315" s="34">
        <v>30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1</v>
      </c>
      <c r="T315" s="34">
        <v>1</v>
      </c>
      <c r="U315" s="34">
        <v>84</v>
      </c>
      <c r="V315" s="34">
        <v>0</v>
      </c>
      <c r="W315" s="34">
        <v>0</v>
      </c>
      <c r="X315" s="34">
        <v>0</v>
      </c>
      <c r="Y315" s="34">
        <v>59</v>
      </c>
      <c r="Z315" s="34">
        <v>132</v>
      </c>
      <c r="AA315" s="34">
        <v>7</v>
      </c>
      <c r="AB315" s="34">
        <v>0</v>
      </c>
      <c r="AC315" s="34">
        <v>0</v>
      </c>
      <c r="AD315" s="34">
        <v>0</v>
      </c>
      <c r="AE315" s="34">
        <v>7</v>
      </c>
      <c r="AF315" s="34">
        <v>29</v>
      </c>
      <c r="AG315" s="34">
        <v>14</v>
      </c>
      <c r="AH315" s="34">
        <v>0</v>
      </c>
      <c r="AI315" s="34">
        <v>0</v>
      </c>
      <c r="AJ315" s="34">
        <v>0</v>
      </c>
      <c r="AK315" s="34">
        <v>11</v>
      </c>
      <c r="AL315" s="34">
        <v>5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</row>
    <row r="316" spans="2:50" ht="20.100000000000001" customHeight="1" thickBot="1" x14ac:dyDescent="0.25">
      <c r="B316" s="4" t="s">
        <v>498</v>
      </c>
      <c r="C316" s="34">
        <v>84</v>
      </c>
      <c r="D316" s="34">
        <v>7</v>
      </c>
      <c r="E316" s="34">
        <v>0</v>
      </c>
      <c r="F316" s="34">
        <v>0</v>
      </c>
      <c r="G316" s="34">
        <v>110</v>
      </c>
      <c r="H316" s="34">
        <v>101</v>
      </c>
      <c r="I316" s="34">
        <v>29</v>
      </c>
      <c r="J316" s="34">
        <v>7</v>
      </c>
      <c r="K316" s="34">
        <v>0</v>
      </c>
      <c r="L316" s="34">
        <v>0</v>
      </c>
      <c r="M316" s="34">
        <v>36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1</v>
      </c>
      <c r="T316" s="34">
        <v>0</v>
      </c>
      <c r="U316" s="34">
        <v>31</v>
      </c>
      <c r="V316" s="34">
        <v>0</v>
      </c>
      <c r="W316" s="34">
        <v>0</v>
      </c>
      <c r="X316" s="34">
        <v>0</v>
      </c>
      <c r="Y316" s="34">
        <v>31</v>
      </c>
      <c r="Z316" s="34">
        <v>51</v>
      </c>
      <c r="AA316" s="34">
        <v>24</v>
      </c>
      <c r="AB316" s="34">
        <v>0</v>
      </c>
      <c r="AC316" s="34">
        <v>0</v>
      </c>
      <c r="AD316" s="34">
        <v>0</v>
      </c>
      <c r="AE316" s="34">
        <v>40</v>
      </c>
      <c r="AF316" s="34">
        <v>47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3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2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115</v>
      </c>
      <c r="D317" s="34">
        <v>8</v>
      </c>
      <c r="E317" s="34">
        <v>0</v>
      </c>
      <c r="F317" s="34">
        <v>0</v>
      </c>
      <c r="G317" s="34">
        <v>135</v>
      </c>
      <c r="H317" s="34">
        <v>135</v>
      </c>
      <c r="I317" s="34">
        <v>3</v>
      </c>
      <c r="J317" s="34">
        <v>0</v>
      </c>
      <c r="K317" s="34">
        <v>0</v>
      </c>
      <c r="L317" s="34">
        <v>0</v>
      </c>
      <c r="M317" s="34">
        <v>3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2</v>
      </c>
      <c r="U317" s="34">
        <v>94</v>
      </c>
      <c r="V317" s="34">
        <v>8</v>
      </c>
      <c r="W317" s="34">
        <v>0</v>
      </c>
      <c r="X317" s="34">
        <v>0</v>
      </c>
      <c r="Y317" s="34">
        <v>105</v>
      </c>
      <c r="Z317" s="34">
        <v>119</v>
      </c>
      <c r="AA317" s="34">
        <v>14</v>
      </c>
      <c r="AB317" s="34">
        <v>0</v>
      </c>
      <c r="AC317" s="34">
        <v>0</v>
      </c>
      <c r="AD317" s="34">
        <v>0</v>
      </c>
      <c r="AE317" s="34">
        <v>21</v>
      </c>
      <c r="AF317" s="34">
        <v>0</v>
      </c>
      <c r="AG317" s="34">
        <v>4</v>
      </c>
      <c r="AH317" s="34">
        <v>0</v>
      </c>
      <c r="AI317" s="34">
        <v>0</v>
      </c>
      <c r="AJ317" s="34">
        <v>0</v>
      </c>
      <c r="AK317" s="34">
        <v>5</v>
      </c>
      <c r="AL317" s="34">
        <v>10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1</v>
      </c>
      <c r="AX317" s="34">
        <v>4</v>
      </c>
    </row>
    <row r="318" spans="2:50" ht="20.100000000000001" customHeight="1" thickBot="1" x14ac:dyDescent="0.25">
      <c r="B318" s="4" t="s">
        <v>500</v>
      </c>
      <c r="C318" s="34">
        <v>186</v>
      </c>
      <c r="D318" s="34">
        <v>14</v>
      </c>
      <c r="E318" s="34">
        <v>17</v>
      </c>
      <c r="F318" s="34">
        <v>6</v>
      </c>
      <c r="G318" s="34">
        <v>219</v>
      </c>
      <c r="H318" s="34">
        <v>89</v>
      </c>
      <c r="I318" s="34">
        <v>50</v>
      </c>
      <c r="J318" s="34">
        <v>1</v>
      </c>
      <c r="K318" s="34">
        <v>0</v>
      </c>
      <c r="L318" s="34">
        <v>0</v>
      </c>
      <c r="M318" s="34">
        <v>51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2</v>
      </c>
      <c r="U318" s="34">
        <v>96</v>
      </c>
      <c r="V318" s="34">
        <v>13</v>
      </c>
      <c r="W318" s="34">
        <v>17</v>
      </c>
      <c r="X318" s="34">
        <v>4</v>
      </c>
      <c r="Y318" s="34">
        <v>130</v>
      </c>
      <c r="Z318" s="34">
        <v>49</v>
      </c>
      <c r="AA318" s="34">
        <v>35</v>
      </c>
      <c r="AB318" s="34">
        <v>0</v>
      </c>
      <c r="AC318" s="34">
        <v>0</v>
      </c>
      <c r="AD318" s="34">
        <v>2</v>
      </c>
      <c r="AE318" s="34">
        <v>34</v>
      </c>
      <c r="AF318" s="34">
        <v>36</v>
      </c>
      <c r="AG318" s="34">
        <v>5</v>
      </c>
      <c r="AH318" s="34">
        <v>0</v>
      </c>
      <c r="AI318" s="34">
        <v>0</v>
      </c>
      <c r="AJ318" s="34">
        <v>0</v>
      </c>
      <c r="AK318" s="34">
        <v>4</v>
      </c>
      <c r="AL318" s="34">
        <v>2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55</v>
      </c>
      <c r="D319" s="34">
        <v>0</v>
      </c>
      <c r="E319" s="34">
        <v>0</v>
      </c>
      <c r="F319" s="34">
        <v>0</v>
      </c>
      <c r="G319" s="34">
        <v>58</v>
      </c>
      <c r="H319" s="34">
        <v>72</v>
      </c>
      <c r="I319" s="34">
        <v>15</v>
      </c>
      <c r="J319" s="34">
        <v>0</v>
      </c>
      <c r="K319" s="34">
        <v>0</v>
      </c>
      <c r="L319" s="34">
        <v>0</v>
      </c>
      <c r="M319" s="34">
        <v>15</v>
      </c>
      <c r="N319" s="34">
        <v>5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36</v>
      </c>
      <c r="V319" s="34">
        <v>0</v>
      </c>
      <c r="W319" s="34">
        <v>0</v>
      </c>
      <c r="X319" s="34">
        <v>0</v>
      </c>
      <c r="Y319" s="34">
        <v>28</v>
      </c>
      <c r="Z319" s="34">
        <v>31</v>
      </c>
      <c r="AA319" s="34">
        <v>1</v>
      </c>
      <c r="AB319" s="34">
        <v>0</v>
      </c>
      <c r="AC319" s="34">
        <v>0</v>
      </c>
      <c r="AD319" s="34">
        <v>0</v>
      </c>
      <c r="AE319" s="34">
        <v>11</v>
      </c>
      <c r="AF319" s="34">
        <v>33</v>
      </c>
      <c r="AG319" s="34">
        <v>3</v>
      </c>
      <c r="AH319" s="34">
        <v>0</v>
      </c>
      <c r="AI319" s="34">
        <v>0</v>
      </c>
      <c r="AJ319" s="34">
        <v>0</v>
      </c>
      <c r="AK319" s="34">
        <v>4</v>
      </c>
      <c r="AL319" s="34">
        <v>3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74</v>
      </c>
      <c r="D320" s="34">
        <v>33</v>
      </c>
      <c r="E320" s="34">
        <v>0</v>
      </c>
      <c r="F320" s="34">
        <v>0</v>
      </c>
      <c r="G320" s="34">
        <v>101</v>
      </c>
      <c r="H320" s="34">
        <v>92</v>
      </c>
      <c r="I320" s="34">
        <v>6</v>
      </c>
      <c r="J320" s="34">
        <v>0</v>
      </c>
      <c r="K320" s="34">
        <v>0</v>
      </c>
      <c r="L320" s="34">
        <v>0</v>
      </c>
      <c r="M320" s="34">
        <v>7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41</v>
      </c>
      <c r="V320" s="34">
        <v>33</v>
      </c>
      <c r="W320" s="34">
        <v>0</v>
      </c>
      <c r="X320" s="34">
        <v>0</v>
      </c>
      <c r="Y320" s="34">
        <v>66</v>
      </c>
      <c r="Z320" s="34">
        <v>45</v>
      </c>
      <c r="AA320" s="34">
        <v>26</v>
      </c>
      <c r="AB320" s="34">
        <v>0</v>
      </c>
      <c r="AC320" s="34">
        <v>0</v>
      </c>
      <c r="AD320" s="34">
        <v>0</v>
      </c>
      <c r="AE320" s="34">
        <v>25</v>
      </c>
      <c r="AF320" s="34">
        <v>43</v>
      </c>
      <c r="AG320" s="34">
        <v>1</v>
      </c>
      <c r="AH320" s="34">
        <v>0</v>
      </c>
      <c r="AI320" s="34">
        <v>0</v>
      </c>
      <c r="AJ320" s="34">
        <v>0</v>
      </c>
      <c r="AK320" s="34">
        <v>3</v>
      </c>
      <c r="AL320" s="34">
        <v>4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65</v>
      </c>
      <c r="D321" s="34">
        <v>0</v>
      </c>
      <c r="E321" s="34">
        <v>0</v>
      </c>
      <c r="F321" s="34">
        <v>0</v>
      </c>
      <c r="G321" s="34">
        <v>76</v>
      </c>
      <c r="H321" s="34">
        <v>33</v>
      </c>
      <c r="I321" s="34">
        <v>24</v>
      </c>
      <c r="J321" s="34">
        <v>0</v>
      </c>
      <c r="K321" s="34">
        <v>0</v>
      </c>
      <c r="L321" s="34">
        <v>0</v>
      </c>
      <c r="M321" s="34">
        <v>24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1</v>
      </c>
      <c r="U321" s="34">
        <v>24</v>
      </c>
      <c r="V321" s="34">
        <v>0</v>
      </c>
      <c r="W321" s="34">
        <v>0</v>
      </c>
      <c r="X321" s="34">
        <v>0</v>
      </c>
      <c r="Y321" s="34">
        <v>32</v>
      </c>
      <c r="Z321" s="34">
        <v>24</v>
      </c>
      <c r="AA321" s="34">
        <v>11</v>
      </c>
      <c r="AB321" s="34">
        <v>0</v>
      </c>
      <c r="AC321" s="34">
        <v>0</v>
      </c>
      <c r="AD321" s="34">
        <v>0</v>
      </c>
      <c r="AE321" s="34">
        <v>13</v>
      </c>
      <c r="AF321" s="34">
        <v>3</v>
      </c>
      <c r="AG321" s="34">
        <v>6</v>
      </c>
      <c r="AH321" s="34">
        <v>0</v>
      </c>
      <c r="AI321" s="34">
        <v>0</v>
      </c>
      <c r="AJ321" s="34">
        <v>0</v>
      </c>
      <c r="AK321" s="34">
        <v>7</v>
      </c>
      <c r="AL321" s="34">
        <v>4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105</v>
      </c>
      <c r="D322" s="34">
        <v>0</v>
      </c>
      <c r="E322" s="34">
        <v>0</v>
      </c>
      <c r="F322" s="34">
        <v>0</v>
      </c>
      <c r="G322" s="34">
        <v>87</v>
      </c>
      <c r="H322" s="34">
        <v>89</v>
      </c>
      <c r="I322" s="34">
        <v>42</v>
      </c>
      <c r="J322" s="34">
        <v>0</v>
      </c>
      <c r="K322" s="34">
        <v>0</v>
      </c>
      <c r="L322" s="34">
        <v>0</v>
      </c>
      <c r="M322" s="34">
        <v>39</v>
      </c>
      <c r="N322" s="34">
        <v>3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45</v>
      </c>
      <c r="V322" s="34">
        <v>0</v>
      </c>
      <c r="W322" s="34">
        <v>0</v>
      </c>
      <c r="X322" s="34">
        <v>0</v>
      </c>
      <c r="Y322" s="34">
        <v>33</v>
      </c>
      <c r="Z322" s="34">
        <v>49</v>
      </c>
      <c r="AA322" s="34">
        <v>10</v>
      </c>
      <c r="AB322" s="34">
        <v>0</v>
      </c>
      <c r="AC322" s="34">
        <v>0</v>
      </c>
      <c r="AD322" s="34">
        <v>0</v>
      </c>
      <c r="AE322" s="34">
        <v>10</v>
      </c>
      <c r="AF322" s="34">
        <v>28</v>
      </c>
      <c r="AG322" s="34">
        <v>8</v>
      </c>
      <c r="AH322" s="34">
        <v>0</v>
      </c>
      <c r="AI322" s="34">
        <v>0</v>
      </c>
      <c r="AJ322" s="34">
        <v>0</v>
      </c>
      <c r="AK322" s="34">
        <v>5</v>
      </c>
      <c r="AL322" s="34">
        <v>9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24</v>
      </c>
      <c r="D323" s="34">
        <v>0</v>
      </c>
      <c r="E323" s="34">
        <v>3</v>
      </c>
      <c r="F323" s="34">
        <v>0</v>
      </c>
      <c r="G323" s="34">
        <v>28</v>
      </c>
      <c r="H323" s="34">
        <v>30</v>
      </c>
      <c r="I323" s="34">
        <v>6</v>
      </c>
      <c r="J323" s="34">
        <v>0</v>
      </c>
      <c r="K323" s="34">
        <v>0</v>
      </c>
      <c r="L323" s="34">
        <v>0</v>
      </c>
      <c r="M323" s="34">
        <v>6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1</v>
      </c>
      <c r="T323" s="34">
        <v>0</v>
      </c>
      <c r="U323" s="34">
        <v>12</v>
      </c>
      <c r="V323" s="34">
        <v>0</v>
      </c>
      <c r="W323" s="34">
        <v>3</v>
      </c>
      <c r="X323" s="34">
        <v>0</v>
      </c>
      <c r="Y323" s="34">
        <v>13</v>
      </c>
      <c r="Z323" s="34">
        <v>18</v>
      </c>
      <c r="AA323" s="34">
        <v>5</v>
      </c>
      <c r="AB323" s="34">
        <v>0</v>
      </c>
      <c r="AC323" s="34">
        <v>0</v>
      </c>
      <c r="AD323" s="34">
        <v>0</v>
      </c>
      <c r="AE323" s="34">
        <v>7</v>
      </c>
      <c r="AF323" s="34">
        <v>11</v>
      </c>
      <c r="AG323" s="34">
        <v>1</v>
      </c>
      <c r="AH323" s="34">
        <v>0</v>
      </c>
      <c r="AI323" s="34">
        <v>0</v>
      </c>
      <c r="AJ323" s="34">
        <v>0</v>
      </c>
      <c r="AK323" s="34">
        <v>1</v>
      </c>
      <c r="AL323" s="34">
        <v>1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78</v>
      </c>
      <c r="D324" s="34">
        <v>0</v>
      </c>
      <c r="E324" s="34">
        <v>0</v>
      </c>
      <c r="F324" s="34">
        <v>0</v>
      </c>
      <c r="G324" s="34">
        <v>64</v>
      </c>
      <c r="H324" s="34">
        <v>108</v>
      </c>
      <c r="I324" s="34">
        <v>3</v>
      </c>
      <c r="J324" s="34">
        <v>0</v>
      </c>
      <c r="K324" s="34">
        <v>0</v>
      </c>
      <c r="L324" s="34">
        <v>0</v>
      </c>
      <c r="M324" s="34">
        <v>3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54</v>
      </c>
      <c r="V324" s="34">
        <v>0</v>
      </c>
      <c r="W324" s="34">
        <v>0</v>
      </c>
      <c r="X324" s="34">
        <v>0</v>
      </c>
      <c r="Y324" s="34">
        <v>52</v>
      </c>
      <c r="Z324" s="34">
        <v>57</v>
      </c>
      <c r="AA324" s="34">
        <v>21</v>
      </c>
      <c r="AB324" s="34">
        <v>0</v>
      </c>
      <c r="AC324" s="34">
        <v>0</v>
      </c>
      <c r="AD324" s="34">
        <v>0</v>
      </c>
      <c r="AE324" s="34">
        <v>9</v>
      </c>
      <c r="AF324" s="34">
        <v>50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8</v>
      </c>
      <c r="D325" s="34">
        <v>0</v>
      </c>
      <c r="E325" s="34">
        <v>0</v>
      </c>
      <c r="F325" s="34">
        <v>0</v>
      </c>
      <c r="G325" s="34">
        <v>6</v>
      </c>
      <c r="H325" s="34">
        <v>15</v>
      </c>
      <c r="I325" s="34">
        <v>4</v>
      </c>
      <c r="J325" s="34">
        <v>0</v>
      </c>
      <c r="K325" s="34">
        <v>0</v>
      </c>
      <c r="L325" s="34">
        <v>0</v>
      </c>
      <c r="M325" s="34">
        <v>4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3</v>
      </c>
      <c r="V325" s="34">
        <v>0</v>
      </c>
      <c r="W325" s="34">
        <v>0</v>
      </c>
      <c r="X325" s="34">
        <v>0</v>
      </c>
      <c r="Y325" s="34">
        <v>1</v>
      </c>
      <c r="Z325" s="34">
        <v>14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1</v>
      </c>
      <c r="AH325" s="34">
        <v>0</v>
      </c>
      <c r="AI325" s="34">
        <v>0</v>
      </c>
      <c r="AJ325" s="34">
        <v>0</v>
      </c>
      <c r="AK325" s="34">
        <v>1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52</v>
      </c>
      <c r="D326" s="34">
        <v>8</v>
      </c>
      <c r="E326" s="34">
        <v>2</v>
      </c>
      <c r="F326" s="34">
        <v>1</v>
      </c>
      <c r="G326" s="34">
        <v>48</v>
      </c>
      <c r="H326" s="34">
        <v>221</v>
      </c>
      <c r="I326" s="34">
        <v>5</v>
      </c>
      <c r="J326" s="34">
        <v>0</v>
      </c>
      <c r="K326" s="34">
        <v>0</v>
      </c>
      <c r="L326" s="34">
        <v>1</v>
      </c>
      <c r="M326" s="34">
        <v>6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35</v>
      </c>
      <c r="V326" s="34">
        <v>8</v>
      </c>
      <c r="W326" s="34">
        <v>2</v>
      </c>
      <c r="X326" s="34">
        <v>0</v>
      </c>
      <c r="Y326" s="34">
        <v>35</v>
      </c>
      <c r="Z326" s="34">
        <v>142</v>
      </c>
      <c r="AA326" s="34">
        <v>11</v>
      </c>
      <c r="AB326" s="34">
        <v>0</v>
      </c>
      <c r="AC326" s="34">
        <v>0</v>
      </c>
      <c r="AD326" s="34">
        <v>0</v>
      </c>
      <c r="AE326" s="34">
        <v>5</v>
      </c>
      <c r="AF326" s="34">
        <v>73</v>
      </c>
      <c r="AG326" s="34">
        <v>1</v>
      </c>
      <c r="AH326" s="34">
        <v>0</v>
      </c>
      <c r="AI326" s="34">
        <v>0</v>
      </c>
      <c r="AJ326" s="34">
        <v>0</v>
      </c>
      <c r="AK326" s="34">
        <v>2</v>
      </c>
      <c r="AL326" s="34">
        <v>6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146</v>
      </c>
      <c r="D327" s="34">
        <v>63</v>
      </c>
      <c r="E327" s="34">
        <v>7</v>
      </c>
      <c r="F327" s="34">
        <v>0</v>
      </c>
      <c r="G327" s="34">
        <v>219</v>
      </c>
      <c r="H327" s="34">
        <v>39</v>
      </c>
      <c r="I327" s="34">
        <v>62</v>
      </c>
      <c r="J327" s="34">
        <v>8</v>
      </c>
      <c r="K327" s="34">
        <v>0</v>
      </c>
      <c r="L327" s="34">
        <v>0</v>
      </c>
      <c r="M327" s="34">
        <v>70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68</v>
      </c>
      <c r="V327" s="34">
        <v>55</v>
      </c>
      <c r="W327" s="34">
        <v>7</v>
      </c>
      <c r="X327" s="34">
        <v>0</v>
      </c>
      <c r="Y327" s="34">
        <v>140</v>
      </c>
      <c r="Z327" s="34">
        <v>28</v>
      </c>
      <c r="AA327" s="34">
        <v>9</v>
      </c>
      <c r="AB327" s="34">
        <v>0</v>
      </c>
      <c r="AC327" s="34">
        <v>0</v>
      </c>
      <c r="AD327" s="34">
        <v>0</v>
      </c>
      <c r="AE327" s="34">
        <v>3</v>
      </c>
      <c r="AF327" s="34">
        <v>9</v>
      </c>
      <c r="AG327" s="34">
        <v>7</v>
      </c>
      <c r="AH327" s="34">
        <v>0</v>
      </c>
      <c r="AI327" s="34">
        <v>0</v>
      </c>
      <c r="AJ327" s="34">
        <v>0</v>
      </c>
      <c r="AK327" s="34">
        <v>6</v>
      </c>
      <c r="AL327" s="34">
        <v>2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32</v>
      </c>
      <c r="D328" s="34">
        <v>0</v>
      </c>
      <c r="E328" s="34">
        <v>2</v>
      </c>
      <c r="F328" s="34">
        <v>0</v>
      </c>
      <c r="G328" s="34">
        <v>32</v>
      </c>
      <c r="H328" s="34">
        <v>13</v>
      </c>
      <c r="I328" s="34">
        <v>10</v>
      </c>
      <c r="J328" s="34">
        <v>0</v>
      </c>
      <c r="K328" s="34">
        <v>0</v>
      </c>
      <c r="L328" s="34">
        <v>0</v>
      </c>
      <c r="M328" s="34">
        <v>10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14</v>
      </c>
      <c r="V328" s="34">
        <v>0</v>
      </c>
      <c r="W328" s="34">
        <v>2</v>
      </c>
      <c r="X328" s="34">
        <v>0</v>
      </c>
      <c r="Y328" s="34">
        <v>13</v>
      </c>
      <c r="Z328" s="34">
        <v>10</v>
      </c>
      <c r="AA328" s="34">
        <v>4</v>
      </c>
      <c r="AB328" s="34">
        <v>0</v>
      </c>
      <c r="AC328" s="34">
        <v>0</v>
      </c>
      <c r="AD328" s="34">
        <v>0</v>
      </c>
      <c r="AE328" s="34">
        <v>2</v>
      </c>
      <c r="AF328" s="34">
        <v>3</v>
      </c>
      <c r="AG328" s="34">
        <v>4</v>
      </c>
      <c r="AH328" s="34">
        <v>0</v>
      </c>
      <c r="AI328" s="34">
        <v>0</v>
      </c>
      <c r="AJ328" s="34">
        <v>0</v>
      </c>
      <c r="AK328" s="34">
        <v>7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27</v>
      </c>
      <c r="D329" s="34">
        <v>7</v>
      </c>
      <c r="E329" s="34">
        <v>1</v>
      </c>
      <c r="F329" s="34">
        <v>1</v>
      </c>
      <c r="G329" s="34">
        <v>36</v>
      </c>
      <c r="H329" s="34">
        <v>36</v>
      </c>
      <c r="I329" s="34">
        <v>13</v>
      </c>
      <c r="J329" s="34">
        <v>1</v>
      </c>
      <c r="K329" s="34">
        <v>0</v>
      </c>
      <c r="L329" s="34">
        <v>0</v>
      </c>
      <c r="M329" s="34">
        <v>14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6</v>
      </c>
      <c r="V329" s="34">
        <v>6</v>
      </c>
      <c r="W329" s="34">
        <v>1</v>
      </c>
      <c r="X329" s="34">
        <v>1</v>
      </c>
      <c r="Y329" s="34">
        <v>18</v>
      </c>
      <c r="Z329" s="34">
        <v>19</v>
      </c>
      <c r="AA329" s="34">
        <v>7</v>
      </c>
      <c r="AB329" s="34">
        <v>0</v>
      </c>
      <c r="AC329" s="34">
        <v>0</v>
      </c>
      <c r="AD329" s="34">
        <v>0</v>
      </c>
      <c r="AE329" s="34">
        <v>2</v>
      </c>
      <c r="AF329" s="34">
        <v>16</v>
      </c>
      <c r="AG329" s="34">
        <v>1</v>
      </c>
      <c r="AH329" s="34">
        <v>0</v>
      </c>
      <c r="AI329" s="34">
        <v>0</v>
      </c>
      <c r="AJ329" s="34">
        <v>0</v>
      </c>
      <c r="AK329" s="34">
        <v>2</v>
      </c>
      <c r="AL329" s="34">
        <v>1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12</v>
      </c>
      <c r="D330" s="34">
        <v>8</v>
      </c>
      <c r="E330" s="34">
        <v>0</v>
      </c>
      <c r="F330" s="34">
        <v>0</v>
      </c>
      <c r="G330" s="34">
        <v>16</v>
      </c>
      <c r="H330" s="34">
        <v>21</v>
      </c>
      <c r="I330" s="34">
        <v>0</v>
      </c>
      <c r="J330" s="34">
        <v>8</v>
      </c>
      <c r="K330" s="34">
        <v>0</v>
      </c>
      <c r="L330" s="34">
        <v>0</v>
      </c>
      <c r="M330" s="34">
        <v>8</v>
      </c>
      <c r="N330" s="34">
        <v>1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8</v>
      </c>
      <c r="V330" s="34">
        <v>0</v>
      </c>
      <c r="W330" s="34">
        <v>0</v>
      </c>
      <c r="X330" s="34">
        <v>0</v>
      </c>
      <c r="Y330" s="34">
        <v>6</v>
      </c>
      <c r="Z330" s="34">
        <v>13</v>
      </c>
      <c r="AA330" s="34">
        <v>3</v>
      </c>
      <c r="AB330" s="34">
        <v>0</v>
      </c>
      <c r="AC330" s="34">
        <v>0</v>
      </c>
      <c r="AD330" s="34">
        <v>0</v>
      </c>
      <c r="AE330" s="34">
        <v>1</v>
      </c>
      <c r="AF330" s="34">
        <v>7</v>
      </c>
      <c r="AG330" s="34">
        <v>1</v>
      </c>
      <c r="AH330" s="34">
        <v>0</v>
      </c>
      <c r="AI330" s="34">
        <v>0</v>
      </c>
      <c r="AJ330" s="34">
        <v>0</v>
      </c>
      <c r="AK330" s="34">
        <v>1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9</v>
      </c>
      <c r="D331" s="34">
        <v>0</v>
      </c>
      <c r="E331" s="34">
        <v>0</v>
      </c>
      <c r="F331" s="34">
        <v>0</v>
      </c>
      <c r="G331" s="34">
        <v>6</v>
      </c>
      <c r="H331" s="34">
        <v>30</v>
      </c>
      <c r="I331" s="34">
        <v>6</v>
      </c>
      <c r="J331" s="34">
        <v>0</v>
      </c>
      <c r="K331" s="34">
        <v>0</v>
      </c>
      <c r="L331" s="34">
        <v>0</v>
      </c>
      <c r="M331" s="34">
        <v>6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3</v>
      </c>
      <c r="V331" s="34">
        <v>0</v>
      </c>
      <c r="W331" s="34">
        <v>0</v>
      </c>
      <c r="X331" s="34">
        <v>0</v>
      </c>
      <c r="Y331" s="34">
        <v>0</v>
      </c>
      <c r="Z331" s="34">
        <v>29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22</v>
      </c>
      <c r="D332" s="34">
        <v>0</v>
      </c>
      <c r="E332" s="34">
        <v>0</v>
      </c>
      <c r="F332" s="34">
        <v>0</v>
      </c>
      <c r="G332" s="34">
        <v>26</v>
      </c>
      <c r="H332" s="34">
        <v>32</v>
      </c>
      <c r="I332" s="34">
        <v>7</v>
      </c>
      <c r="J332" s="34">
        <v>0</v>
      </c>
      <c r="K332" s="34">
        <v>0</v>
      </c>
      <c r="L332" s="34">
        <v>0</v>
      </c>
      <c r="M332" s="34">
        <v>7</v>
      </c>
      <c r="N332" s="34">
        <v>4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8</v>
      </c>
      <c r="V332" s="34">
        <v>0</v>
      </c>
      <c r="W332" s="34">
        <v>0</v>
      </c>
      <c r="X332" s="34">
        <v>0</v>
      </c>
      <c r="Y332" s="34">
        <v>9</v>
      </c>
      <c r="Z332" s="34">
        <v>18</v>
      </c>
      <c r="AA332" s="34">
        <v>7</v>
      </c>
      <c r="AB332" s="34">
        <v>0</v>
      </c>
      <c r="AC332" s="34">
        <v>0</v>
      </c>
      <c r="AD332" s="34">
        <v>0</v>
      </c>
      <c r="AE332" s="34">
        <v>10</v>
      </c>
      <c r="AF332" s="34">
        <v>10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57</v>
      </c>
      <c r="D333" s="34">
        <v>0</v>
      </c>
      <c r="E333" s="34">
        <v>0</v>
      </c>
      <c r="F333" s="34">
        <v>0</v>
      </c>
      <c r="G333" s="34">
        <v>58</v>
      </c>
      <c r="H333" s="34">
        <v>162</v>
      </c>
      <c r="I333" s="34">
        <v>13</v>
      </c>
      <c r="J333" s="34">
        <v>0</v>
      </c>
      <c r="K333" s="34">
        <v>0</v>
      </c>
      <c r="L333" s="34">
        <v>0</v>
      </c>
      <c r="M333" s="34">
        <v>13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1</v>
      </c>
      <c r="U333" s="34">
        <v>30</v>
      </c>
      <c r="V333" s="34">
        <v>0</v>
      </c>
      <c r="W333" s="34">
        <v>0</v>
      </c>
      <c r="X333" s="34">
        <v>0</v>
      </c>
      <c r="Y333" s="34">
        <v>34</v>
      </c>
      <c r="Z333" s="34">
        <v>107</v>
      </c>
      <c r="AA333" s="34">
        <v>13</v>
      </c>
      <c r="AB333" s="34">
        <v>0</v>
      </c>
      <c r="AC333" s="34">
        <v>0</v>
      </c>
      <c r="AD333" s="34">
        <v>0</v>
      </c>
      <c r="AE333" s="34">
        <v>10</v>
      </c>
      <c r="AF333" s="34">
        <v>54</v>
      </c>
      <c r="AG333" s="34">
        <v>1</v>
      </c>
      <c r="AH333" s="34">
        <v>0</v>
      </c>
      <c r="AI333" s="34">
        <v>0</v>
      </c>
      <c r="AJ333" s="34">
        <v>0</v>
      </c>
      <c r="AK333" s="34">
        <v>1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3</v>
      </c>
      <c r="D334" s="34">
        <v>0</v>
      </c>
      <c r="E334" s="34">
        <v>0</v>
      </c>
      <c r="F334" s="34">
        <v>0</v>
      </c>
      <c r="G334" s="34">
        <v>3</v>
      </c>
      <c r="H334" s="34">
        <v>1</v>
      </c>
      <c r="I334" s="34">
        <v>1</v>
      </c>
      <c r="J334" s="34">
        <v>0</v>
      </c>
      <c r="K334" s="34">
        <v>0</v>
      </c>
      <c r="L334" s="34">
        <v>0</v>
      </c>
      <c r="M334" s="34">
        <v>1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2</v>
      </c>
      <c r="V334" s="34">
        <v>0</v>
      </c>
      <c r="W334" s="34">
        <v>0</v>
      </c>
      <c r="X334" s="34">
        <v>0</v>
      </c>
      <c r="Y334" s="34">
        <v>2</v>
      </c>
      <c r="Z334" s="34">
        <v>0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1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26</v>
      </c>
      <c r="D335" s="34">
        <v>0</v>
      </c>
      <c r="E335" s="34">
        <v>0</v>
      </c>
      <c r="F335" s="34">
        <v>0</v>
      </c>
      <c r="G335" s="34">
        <v>48</v>
      </c>
      <c r="H335" s="34">
        <v>45</v>
      </c>
      <c r="I335" s="34">
        <v>3</v>
      </c>
      <c r="J335" s="34">
        <v>0</v>
      </c>
      <c r="K335" s="34">
        <v>0</v>
      </c>
      <c r="L335" s="34">
        <v>0</v>
      </c>
      <c r="M335" s="34">
        <v>3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15</v>
      </c>
      <c r="V335" s="34">
        <v>0</v>
      </c>
      <c r="W335" s="34">
        <v>0</v>
      </c>
      <c r="X335" s="34">
        <v>0</v>
      </c>
      <c r="Y335" s="34">
        <v>20</v>
      </c>
      <c r="Z335" s="34">
        <v>29</v>
      </c>
      <c r="AA335" s="34">
        <v>3</v>
      </c>
      <c r="AB335" s="34">
        <v>0</v>
      </c>
      <c r="AC335" s="34">
        <v>0</v>
      </c>
      <c r="AD335" s="34">
        <v>0</v>
      </c>
      <c r="AE335" s="34">
        <v>24</v>
      </c>
      <c r="AF335" s="34">
        <v>10</v>
      </c>
      <c r="AG335" s="34">
        <v>5</v>
      </c>
      <c r="AH335" s="34">
        <v>0</v>
      </c>
      <c r="AI335" s="34">
        <v>0</v>
      </c>
      <c r="AJ335" s="34">
        <v>0</v>
      </c>
      <c r="AK335" s="34">
        <v>1</v>
      </c>
      <c r="AL335" s="34">
        <v>6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11</v>
      </c>
      <c r="D336" s="34">
        <v>0</v>
      </c>
      <c r="E336" s="34">
        <v>0</v>
      </c>
      <c r="F336" s="34">
        <v>0</v>
      </c>
      <c r="G336" s="34">
        <v>9</v>
      </c>
      <c r="H336" s="34">
        <v>25</v>
      </c>
      <c r="I336" s="34">
        <v>1</v>
      </c>
      <c r="J336" s="34">
        <v>0</v>
      </c>
      <c r="K336" s="34">
        <v>0</v>
      </c>
      <c r="L336" s="34">
        <v>0</v>
      </c>
      <c r="M336" s="34">
        <v>1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6</v>
      </c>
      <c r="V336" s="34">
        <v>0</v>
      </c>
      <c r="W336" s="34">
        <v>0</v>
      </c>
      <c r="X336" s="34">
        <v>0</v>
      </c>
      <c r="Y336" s="34">
        <v>5</v>
      </c>
      <c r="Z336" s="34">
        <v>16</v>
      </c>
      <c r="AA336" s="34">
        <v>2</v>
      </c>
      <c r="AB336" s="34">
        <v>0</v>
      </c>
      <c r="AC336" s="34">
        <v>0</v>
      </c>
      <c r="AD336" s="34">
        <v>0</v>
      </c>
      <c r="AE336" s="34">
        <v>2</v>
      </c>
      <c r="AF336" s="34">
        <v>6</v>
      </c>
      <c r="AG336" s="34">
        <v>2</v>
      </c>
      <c r="AH336" s="34">
        <v>0</v>
      </c>
      <c r="AI336" s="34">
        <v>0</v>
      </c>
      <c r="AJ336" s="34">
        <v>0</v>
      </c>
      <c r="AK336" s="34">
        <v>1</v>
      </c>
      <c r="AL336" s="34">
        <v>3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144</v>
      </c>
      <c r="D337" s="34">
        <v>27</v>
      </c>
      <c r="E337" s="34">
        <v>8</v>
      </c>
      <c r="F337" s="34">
        <v>0</v>
      </c>
      <c r="G337" s="34">
        <v>177</v>
      </c>
      <c r="H337" s="34">
        <v>131</v>
      </c>
      <c r="I337" s="34">
        <v>38</v>
      </c>
      <c r="J337" s="34">
        <v>14</v>
      </c>
      <c r="K337" s="34">
        <v>3</v>
      </c>
      <c r="L337" s="34">
        <v>0</v>
      </c>
      <c r="M337" s="34">
        <v>54</v>
      </c>
      <c r="N337" s="34">
        <v>1</v>
      </c>
      <c r="O337" s="34">
        <v>1</v>
      </c>
      <c r="P337" s="34">
        <v>0</v>
      </c>
      <c r="Q337" s="34">
        <v>0</v>
      </c>
      <c r="R337" s="34">
        <v>0</v>
      </c>
      <c r="S337" s="34">
        <v>0</v>
      </c>
      <c r="T337" s="34">
        <v>2</v>
      </c>
      <c r="U337" s="34">
        <v>60</v>
      </c>
      <c r="V337" s="34">
        <v>13</v>
      </c>
      <c r="W337" s="34">
        <v>5</v>
      </c>
      <c r="X337" s="34">
        <v>0</v>
      </c>
      <c r="Y337" s="34">
        <v>94</v>
      </c>
      <c r="Z337" s="34">
        <v>67</v>
      </c>
      <c r="AA337" s="34">
        <v>37</v>
      </c>
      <c r="AB337" s="34">
        <v>0</v>
      </c>
      <c r="AC337" s="34">
        <v>0</v>
      </c>
      <c r="AD337" s="34">
        <v>0</v>
      </c>
      <c r="AE337" s="34">
        <v>25</v>
      </c>
      <c r="AF337" s="34">
        <v>57</v>
      </c>
      <c r="AG337" s="34">
        <v>8</v>
      </c>
      <c r="AH337" s="34">
        <v>0</v>
      </c>
      <c r="AI337" s="34">
        <v>0</v>
      </c>
      <c r="AJ337" s="34">
        <v>0</v>
      </c>
      <c r="AK337" s="34">
        <v>4</v>
      </c>
      <c r="AL337" s="34">
        <v>4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33</v>
      </c>
      <c r="D338" s="34">
        <v>0</v>
      </c>
      <c r="E338" s="34">
        <v>0</v>
      </c>
      <c r="F338" s="34">
        <v>0</v>
      </c>
      <c r="G338" s="34">
        <v>19</v>
      </c>
      <c r="H338" s="34">
        <v>89</v>
      </c>
      <c r="I338" s="34">
        <v>1</v>
      </c>
      <c r="J338" s="34">
        <v>0</v>
      </c>
      <c r="K338" s="34">
        <v>0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23</v>
      </c>
      <c r="V338" s="34">
        <v>0</v>
      </c>
      <c r="W338" s="34">
        <v>0</v>
      </c>
      <c r="X338" s="34">
        <v>0</v>
      </c>
      <c r="Y338" s="34">
        <v>10</v>
      </c>
      <c r="Z338" s="34">
        <v>63</v>
      </c>
      <c r="AA338" s="34">
        <v>8</v>
      </c>
      <c r="AB338" s="34">
        <v>0</v>
      </c>
      <c r="AC338" s="34">
        <v>0</v>
      </c>
      <c r="AD338" s="34">
        <v>0</v>
      </c>
      <c r="AE338" s="34">
        <v>8</v>
      </c>
      <c r="AF338" s="34">
        <v>23</v>
      </c>
      <c r="AG338" s="34">
        <v>1</v>
      </c>
      <c r="AH338" s="34">
        <v>0</v>
      </c>
      <c r="AI338" s="34">
        <v>0</v>
      </c>
      <c r="AJ338" s="34">
        <v>0</v>
      </c>
      <c r="AK338" s="34">
        <v>1</v>
      </c>
      <c r="AL338" s="34">
        <v>1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37</v>
      </c>
      <c r="D339" s="34">
        <v>23</v>
      </c>
      <c r="E339" s="34">
        <v>0</v>
      </c>
      <c r="F339" s="34">
        <v>0</v>
      </c>
      <c r="G339" s="34">
        <v>63</v>
      </c>
      <c r="H339" s="34">
        <v>109</v>
      </c>
      <c r="I339" s="34">
        <v>7</v>
      </c>
      <c r="J339" s="34">
        <v>2</v>
      </c>
      <c r="K339" s="34">
        <v>0</v>
      </c>
      <c r="L339" s="34">
        <v>0</v>
      </c>
      <c r="M339" s="34">
        <v>6</v>
      </c>
      <c r="N339" s="34">
        <v>6</v>
      </c>
      <c r="O339" s="34">
        <v>1</v>
      </c>
      <c r="P339" s="34">
        <v>0</v>
      </c>
      <c r="Q339" s="34">
        <v>0</v>
      </c>
      <c r="R339" s="34">
        <v>0</v>
      </c>
      <c r="S339" s="34">
        <v>1</v>
      </c>
      <c r="T339" s="34">
        <v>1</v>
      </c>
      <c r="U339" s="34">
        <v>17</v>
      </c>
      <c r="V339" s="34">
        <v>19</v>
      </c>
      <c r="W339" s="34">
        <v>0</v>
      </c>
      <c r="X339" s="34">
        <v>0</v>
      </c>
      <c r="Y339" s="34">
        <v>35</v>
      </c>
      <c r="Z339" s="34">
        <v>94</v>
      </c>
      <c r="AA339" s="34">
        <v>8</v>
      </c>
      <c r="AB339" s="34">
        <v>0</v>
      </c>
      <c r="AC339" s="34">
        <v>0</v>
      </c>
      <c r="AD339" s="34">
        <v>0</v>
      </c>
      <c r="AE339" s="34">
        <v>19</v>
      </c>
      <c r="AF339" s="34">
        <v>4</v>
      </c>
      <c r="AG339" s="34">
        <v>4</v>
      </c>
      <c r="AH339" s="34">
        <v>2</v>
      </c>
      <c r="AI339" s="34">
        <v>0</v>
      </c>
      <c r="AJ339" s="34">
        <v>0</v>
      </c>
      <c r="AK339" s="34">
        <v>2</v>
      </c>
      <c r="AL339" s="34">
        <v>4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92</v>
      </c>
      <c r="D340" s="34">
        <v>9</v>
      </c>
      <c r="E340" s="34">
        <v>4</v>
      </c>
      <c r="F340" s="34">
        <v>0</v>
      </c>
      <c r="G340" s="34">
        <v>127</v>
      </c>
      <c r="H340" s="34">
        <v>80</v>
      </c>
      <c r="I340" s="34">
        <v>31</v>
      </c>
      <c r="J340" s="34">
        <v>5</v>
      </c>
      <c r="K340" s="34">
        <v>0</v>
      </c>
      <c r="L340" s="34">
        <v>0</v>
      </c>
      <c r="M340" s="34">
        <v>36</v>
      </c>
      <c r="N340" s="34">
        <v>1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38</v>
      </c>
      <c r="V340" s="34">
        <v>4</v>
      </c>
      <c r="W340" s="34">
        <v>4</v>
      </c>
      <c r="X340" s="34">
        <v>0</v>
      </c>
      <c r="Y340" s="34">
        <v>68</v>
      </c>
      <c r="Z340" s="34">
        <v>51</v>
      </c>
      <c r="AA340" s="34">
        <v>21</v>
      </c>
      <c r="AB340" s="34">
        <v>0</v>
      </c>
      <c r="AC340" s="34">
        <v>0</v>
      </c>
      <c r="AD340" s="34">
        <v>0</v>
      </c>
      <c r="AE340" s="34">
        <v>19</v>
      </c>
      <c r="AF340" s="34">
        <v>26</v>
      </c>
      <c r="AG340" s="34">
        <v>2</v>
      </c>
      <c r="AH340" s="34">
        <v>0</v>
      </c>
      <c r="AI340" s="34">
        <v>0</v>
      </c>
      <c r="AJ340" s="34">
        <v>0</v>
      </c>
      <c r="AK340" s="34">
        <v>4</v>
      </c>
      <c r="AL340" s="34">
        <v>2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7</v>
      </c>
      <c r="D341" s="34">
        <v>0</v>
      </c>
      <c r="E341" s="34">
        <v>0</v>
      </c>
      <c r="F341" s="34">
        <v>0</v>
      </c>
      <c r="G341" s="34">
        <v>3</v>
      </c>
      <c r="H341" s="34">
        <v>35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7</v>
      </c>
      <c r="V341" s="34">
        <v>0</v>
      </c>
      <c r="W341" s="34">
        <v>0</v>
      </c>
      <c r="X341" s="34">
        <v>0</v>
      </c>
      <c r="Y341" s="34">
        <v>3</v>
      </c>
      <c r="Z341" s="34">
        <v>24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10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1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6</v>
      </c>
      <c r="D342" s="34">
        <v>0</v>
      </c>
      <c r="E342" s="34">
        <v>0</v>
      </c>
      <c r="F342" s="34">
        <v>0</v>
      </c>
      <c r="G342" s="34">
        <v>7</v>
      </c>
      <c r="H342" s="34">
        <v>4</v>
      </c>
      <c r="I342" s="34">
        <v>2</v>
      </c>
      <c r="J342" s="34">
        <v>0</v>
      </c>
      <c r="K342" s="34">
        <v>0</v>
      </c>
      <c r="L342" s="34">
        <v>0</v>
      </c>
      <c r="M342" s="34">
        <v>2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3</v>
      </c>
      <c r="V342" s="34">
        <v>0</v>
      </c>
      <c r="W342" s="34">
        <v>0</v>
      </c>
      <c r="X342" s="34">
        <v>0</v>
      </c>
      <c r="Y342" s="34">
        <v>4</v>
      </c>
      <c r="Z342" s="34">
        <v>4</v>
      </c>
      <c r="AA342" s="34">
        <v>1</v>
      </c>
      <c r="AB342" s="34">
        <v>0</v>
      </c>
      <c r="AC342" s="34">
        <v>0</v>
      </c>
      <c r="AD342" s="34">
        <v>0</v>
      </c>
      <c r="AE342" s="34">
        <v>1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1</v>
      </c>
      <c r="D343" s="34">
        <v>0</v>
      </c>
      <c r="E343" s="34">
        <v>0</v>
      </c>
      <c r="F343" s="34">
        <v>0</v>
      </c>
      <c r="G343" s="34">
        <v>5</v>
      </c>
      <c r="H343" s="34">
        <v>15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1</v>
      </c>
      <c r="V343" s="34">
        <v>0</v>
      </c>
      <c r="W343" s="34">
        <v>0</v>
      </c>
      <c r="X343" s="34">
        <v>0</v>
      </c>
      <c r="Y343" s="34">
        <v>3</v>
      </c>
      <c r="Z343" s="34">
        <v>14</v>
      </c>
      <c r="AA343" s="34">
        <v>0</v>
      </c>
      <c r="AB343" s="34">
        <v>0</v>
      </c>
      <c r="AC343" s="34">
        <v>0</v>
      </c>
      <c r="AD343" s="34">
        <v>0</v>
      </c>
      <c r="AE343" s="34">
        <v>2</v>
      </c>
      <c r="AF343" s="34">
        <v>1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37</v>
      </c>
      <c r="D344" s="34">
        <v>0</v>
      </c>
      <c r="E344" s="34">
        <v>0</v>
      </c>
      <c r="F344" s="34">
        <v>0</v>
      </c>
      <c r="G344" s="34">
        <v>40</v>
      </c>
      <c r="H344" s="34">
        <v>41</v>
      </c>
      <c r="I344" s="34">
        <v>7</v>
      </c>
      <c r="J344" s="34">
        <v>0</v>
      </c>
      <c r="K344" s="34">
        <v>0</v>
      </c>
      <c r="L344" s="34">
        <v>0</v>
      </c>
      <c r="M344" s="34">
        <v>8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21</v>
      </c>
      <c r="V344" s="34">
        <v>0</v>
      </c>
      <c r="W344" s="34">
        <v>0</v>
      </c>
      <c r="X344" s="34">
        <v>0</v>
      </c>
      <c r="Y344" s="34">
        <v>23</v>
      </c>
      <c r="Z344" s="34">
        <v>16</v>
      </c>
      <c r="AA344" s="34">
        <v>8</v>
      </c>
      <c r="AB344" s="34">
        <v>0</v>
      </c>
      <c r="AC344" s="34">
        <v>0</v>
      </c>
      <c r="AD344" s="34">
        <v>0</v>
      </c>
      <c r="AE344" s="34">
        <v>8</v>
      </c>
      <c r="AF344" s="34">
        <v>24</v>
      </c>
      <c r="AG344" s="34">
        <v>1</v>
      </c>
      <c r="AH344" s="34">
        <v>0</v>
      </c>
      <c r="AI344" s="34">
        <v>0</v>
      </c>
      <c r="AJ344" s="34">
        <v>0</v>
      </c>
      <c r="AK344" s="34">
        <v>1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150</v>
      </c>
      <c r="D345" s="34">
        <v>0</v>
      </c>
      <c r="E345" s="34">
        <v>0</v>
      </c>
      <c r="F345" s="34">
        <v>1</v>
      </c>
      <c r="G345" s="34">
        <v>136</v>
      </c>
      <c r="H345" s="34">
        <v>189</v>
      </c>
      <c r="I345" s="34">
        <v>40</v>
      </c>
      <c r="J345" s="34">
        <v>0</v>
      </c>
      <c r="K345" s="34">
        <v>0</v>
      </c>
      <c r="L345" s="34">
        <v>0</v>
      </c>
      <c r="M345" s="34">
        <v>40</v>
      </c>
      <c r="N345" s="34">
        <v>2</v>
      </c>
      <c r="O345" s="34">
        <v>1</v>
      </c>
      <c r="P345" s="34">
        <v>0</v>
      </c>
      <c r="Q345" s="34">
        <v>0</v>
      </c>
      <c r="R345" s="34">
        <v>0</v>
      </c>
      <c r="S345" s="34">
        <v>1</v>
      </c>
      <c r="T345" s="34">
        <v>5</v>
      </c>
      <c r="U345" s="34">
        <v>65</v>
      </c>
      <c r="V345" s="34">
        <v>0</v>
      </c>
      <c r="W345" s="34">
        <v>0</v>
      </c>
      <c r="X345" s="34">
        <v>1</v>
      </c>
      <c r="Y345" s="34">
        <v>63</v>
      </c>
      <c r="Z345" s="34">
        <v>106</v>
      </c>
      <c r="AA345" s="34">
        <v>39</v>
      </c>
      <c r="AB345" s="34">
        <v>0</v>
      </c>
      <c r="AC345" s="34">
        <v>0</v>
      </c>
      <c r="AD345" s="34">
        <v>0</v>
      </c>
      <c r="AE345" s="34">
        <v>27</v>
      </c>
      <c r="AF345" s="34">
        <v>76</v>
      </c>
      <c r="AG345" s="34">
        <v>5</v>
      </c>
      <c r="AH345" s="34">
        <v>0</v>
      </c>
      <c r="AI345" s="34">
        <v>0</v>
      </c>
      <c r="AJ345" s="34">
        <v>0</v>
      </c>
      <c r="AK345" s="34">
        <v>5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92</v>
      </c>
      <c r="D346" s="34">
        <v>9</v>
      </c>
      <c r="E346" s="34">
        <v>4</v>
      </c>
      <c r="F346" s="34">
        <v>2</v>
      </c>
      <c r="G346" s="34">
        <v>95</v>
      </c>
      <c r="H346" s="34">
        <v>112</v>
      </c>
      <c r="I346" s="34">
        <v>49</v>
      </c>
      <c r="J346" s="34">
        <v>6</v>
      </c>
      <c r="K346" s="34">
        <v>0</v>
      </c>
      <c r="L346" s="34">
        <v>0</v>
      </c>
      <c r="M346" s="34">
        <v>55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29</v>
      </c>
      <c r="V346" s="34">
        <v>3</v>
      </c>
      <c r="W346" s="34">
        <v>4</v>
      </c>
      <c r="X346" s="34">
        <v>2</v>
      </c>
      <c r="Y346" s="34">
        <v>21</v>
      </c>
      <c r="Z346" s="34">
        <v>92</v>
      </c>
      <c r="AA346" s="34">
        <v>12</v>
      </c>
      <c r="AB346" s="34">
        <v>0</v>
      </c>
      <c r="AC346" s="34">
        <v>0</v>
      </c>
      <c r="AD346" s="34">
        <v>0</v>
      </c>
      <c r="AE346" s="34">
        <v>16</v>
      </c>
      <c r="AF346" s="34">
        <v>20</v>
      </c>
      <c r="AG346" s="34">
        <v>2</v>
      </c>
      <c r="AH346" s="34">
        <v>0</v>
      </c>
      <c r="AI346" s="34">
        <v>0</v>
      </c>
      <c r="AJ346" s="34">
        <v>0</v>
      </c>
      <c r="AK346" s="34">
        <v>3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414</v>
      </c>
      <c r="D347" s="34">
        <v>0</v>
      </c>
      <c r="E347" s="34">
        <v>0</v>
      </c>
      <c r="F347" s="34">
        <v>0</v>
      </c>
      <c r="G347" s="34">
        <v>284</v>
      </c>
      <c r="H347" s="34">
        <v>1248</v>
      </c>
      <c r="I347" s="34">
        <v>141</v>
      </c>
      <c r="J347" s="34">
        <v>0</v>
      </c>
      <c r="K347" s="34">
        <v>0</v>
      </c>
      <c r="L347" s="34">
        <v>0</v>
      </c>
      <c r="M347" s="34">
        <v>141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9</v>
      </c>
      <c r="U347" s="34">
        <v>170</v>
      </c>
      <c r="V347" s="34">
        <v>0</v>
      </c>
      <c r="W347" s="34">
        <v>0</v>
      </c>
      <c r="X347" s="34">
        <v>0</v>
      </c>
      <c r="Y347" s="34">
        <v>57</v>
      </c>
      <c r="Z347" s="34">
        <v>967</v>
      </c>
      <c r="AA347" s="34">
        <v>89</v>
      </c>
      <c r="AB347" s="34">
        <v>0</v>
      </c>
      <c r="AC347" s="34">
        <v>0</v>
      </c>
      <c r="AD347" s="34">
        <v>0</v>
      </c>
      <c r="AE347" s="34">
        <v>72</v>
      </c>
      <c r="AF347" s="34">
        <v>237</v>
      </c>
      <c r="AG347" s="34">
        <v>13</v>
      </c>
      <c r="AH347" s="34">
        <v>0</v>
      </c>
      <c r="AI347" s="34">
        <v>0</v>
      </c>
      <c r="AJ347" s="34">
        <v>0</v>
      </c>
      <c r="AK347" s="34">
        <v>14</v>
      </c>
      <c r="AL347" s="34">
        <v>30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1</v>
      </c>
      <c r="AT347" s="34">
        <v>0</v>
      </c>
      <c r="AU347" s="34">
        <v>0</v>
      </c>
      <c r="AV347" s="34">
        <v>0</v>
      </c>
      <c r="AW347" s="34">
        <v>0</v>
      </c>
      <c r="AX347" s="34">
        <v>5</v>
      </c>
    </row>
    <row r="348" spans="2:50" ht="20.100000000000001" customHeight="1" thickBot="1" x14ac:dyDescent="0.25">
      <c r="B348" s="4" t="s">
        <v>527</v>
      </c>
      <c r="C348" s="34">
        <v>78</v>
      </c>
      <c r="D348" s="34">
        <v>0</v>
      </c>
      <c r="E348" s="34">
        <v>0</v>
      </c>
      <c r="F348" s="34">
        <v>0</v>
      </c>
      <c r="G348" s="34">
        <v>62</v>
      </c>
      <c r="H348" s="34">
        <v>74</v>
      </c>
      <c r="I348" s="34">
        <v>1</v>
      </c>
      <c r="J348" s="34">
        <v>0</v>
      </c>
      <c r="K348" s="34">
        <v>0</v>
      </c>
      <c r="L348" s="34">
        <v>0</v>
      </c>
      <c r="M348" s="34">
        <v>1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71</v>
      </c>
      <c r="V348" s="34">
        <v>0</v>
      </c>
      <c r="W348" s="34">
        <v>0</v>
      </c>
      <c r="X348" s="34">
        <v>0</v>
      </c>
      <c r="Y348" s="34">
        <v>57</v>
      </c>
      <c r="Z348" s="34">
        <v>59</v>
      </c>
      <c r="AA348" s="34">
        <v>6</v>
      </c>
      <c r="AB348" s="34">
        <v>0</v>
      </c>
      <c r="AC348" s="34">
        <v>0</v>
      </c>
      <c r="AD348" s="34">
        <v>0</v>
      </c>
      <c r="AE348" s="34">
        <v>4</v>
      </c>
      <c r="AF348" s="34">
        <v>15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59</v>
      </c>
      <c r="D349" s="34">
        <v>6</v>
      </c>
      <c r="E349" s="34">
        <v>1</v>
      </c>
      <c r="F349" s="34">
        <v>0</v>
      </c>
      <c r="G349" s="34">
        <v>53</v>
      </c>
      <c r="H349" s="34">
        <v>114</v>
      </c>
      <c r="I349" s="34">
        <v>25</v>
      </c>
      <c r="J349" s="34">
        <v>1</v>
      </c>
      <c r="K349" s="34">
        <v>0</v>
      </c>
      <c r="L349" s="34">
        <v>0</v>
      </c>
      <c r="M349" s="34">
        <v>25</v>
      </c>
      <c r="N349" s="34">
        <v>3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29</v>
      </c>
      <c r="V349" s="34">
        <v>5</v>
      </c>
      <c r="W349" s="34">
        <v>1</v>
      </c>
      <c r="X349" s="34">
        <v>0</v>
      </c>
      <c r="Y349" s="34">
        <v>19</v>
      </c>
      <c r="Z349" s="34">
        <v>82</v>
      </c>
      <c r="AA349" s="34">
        <v>3</v>
      </c>
      <c r="AB349" s="34">
        <v>0</v>
      </c>
      <c r="AC349" s="34">
        <v>0</v>
      </c>
      <c r="AD349" s="34">
        <v>0</v>
      </c>
      <c r="AE349" s="34">
        <v>8</v>
      </c>
      <c r="AF349" s="34">
        <v>25</v>
      </c>
      <c r="AG349" s="34">
        <v>2</v>
      </c>
      <c r="AH349" s="34">
        <v>0</v>
      </c>
      <c r="AI349" s="34">
        <v>0</v>
      </c>
      <c r="AJ349" s="34">
        <v>0</v>
      </c>
      <c r="AK349" s="34">
        <v>1</v>
      </c>
      <c r="AL349" s="34">
        <v>3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14</v>
      </c>
      <c r="D350" s="34">
        <v>0</v>
      </c>
      <c r="E350" s="34">
        <v>0</v>
      </c>
      <c r="F350" s="34">
        <v>0</v>
      </c>
      <c r="G350" s="34">
        <v>6</v>
      </c>
      <c r="H350" s="34">
        <v>33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13</v>
      </c>
      <c r="V350" s="34">
        <v>0</v>
      </c>
      <c r="W350" s="34">
        <v>0</v>
      </c>
      <c r="X350" s="34">
        <v>0</v>
      </c>
      <c r="Y350" s="34">
        <v>6</v>
      </c>
      <c r="Z350" s="34">
        <v>27</v>
      </c>
      <c r="AA350" s="34">
        <v>1</v>
      </c>
      <c r="AB350" s="34">
        <v>0</v>
      </c>
      <c r="AC350" s="34">
        <v>0</v>
      </c>
      <c r="AD350" s="34">
        <v>0</v>
      </c>
      <c r="AE350" s="34">
        <v>0</v>
      </c>
      <c r="AF350" s="34">
        <v>6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3</v>
      </c>
      <c r="D351" s="34">
        <v>0</v>
      </c>
      <c r="E351" s="34">
        <v>0</v>
      </c>
      <c r="F351" s="34">
        <v>0</v>
      </c>
      <c r="G351" s="34">
        <v>2</v>
      </c>
      <c r="H351" s="34">
        <v>38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3</v>
      </c>
      <c r="V351" s="34">
        <v>0</v>
      </c>
      <c r="W351" s="34">
        <v>0</v>
      </c>
      <c r="X351" s="34">
        <v>0</v>
      </c>
      <c r="Y351" s="34">
        <v>2</v>
      </c>
      <c r="Z351" s="34">
        <v>28</v>
      </c>
      <c r="AA351" s="34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10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10</v>
      </c>
      <c r="D352" s="34">
        <v>0</v>
      </c>
      <c r="E352" s="34">
        <v>0</v>
      </c>
      <c r="F352" s="34">
        <v>0</v>
      </c>
      <c r="G352" s="34">
        <v>9</v>
      </c>
      <c r="H352" s="34">
        <v>42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6</v>
      </c>
      <c r="V352" s="34">
        <v>0</v>
      </c>
      <c r="W352" s="34">
        <v>0</v>
      </c>
      <c r="X352" s="34">
        <v>0</v>
      </c>
      <c r="Y352" s="34">
        <v>8</v>
      </c>
      <c r="Z352" s="34">
        <v>34</v>
      </c>
      <c r="AA352" s="34">
        <v>4</v>
      </c>
      <c r="AB352" s="34">
        <v>0</v>
      </c>
      <c r="AC352" s="34">
        <v>0</v>
      </c>
      <c r="AD352" s="34">
        <v>0</v>
      </c>
      <c r="AE352" s="34">
        <v>1</v>
      </c>
      <c r="AF352" s="34">
        <v>8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52</v>
      </c>
      <c r="D353" s="34">
        <v>0</v>
      </c>
      <c r="E353" s="34">
        <v>0</v>
      </c>
      <c r="F353" s="34">
        <v>0</v>
      </c>
      <c r="G353" s="34">
        <v>53</v>
      </c>
      <c r="H353" s="34">
        <v>93</v>
      </c>
      <c r="I353" s="34">
        <v>22</v>
      </c>
      <c r="J353" s="34">
        <v>0</v>
      </c>
      <c r="K353" s="34">
        <v>0</v>
      </c>
      <c r="L353" s="34">
        <v>0</v>
      </c>
      <c r="M353" s="34">
        <v>22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1</v>
      </c>
      <c r="U353" s="34">
        <v>19</v>
      </c>
      <c r="V353" s="34">
        <v>0</v>
      </c>
      <c r="W353" s="34">
        <v>0</v>
      </c>
      <c r="X353" s="34">
        <v>0</v>
      </c>
      <c r="Y353" s="34">
        <v>24</v>
      </c>
      <c r="Z353" s="34">
        <v>50</v>
      </c>
      <c r="AA353" s="34">
        <v>9</v>
      </c>
      <c r="AB353" s="34">
        <v>0</v>
      </c>
      <c r="AC353" s="34">
        <v>0</v>
      </c>
      <c r="AD353" s="34">
        <v>0</v>
      </c>
      <c r="AE353" s="34">
        <v>5</v>
      </c>
      <c r="AF353" s="34">
        <v>40</v>
      </c>
      <c r="AG353" s="34">
        <v>2</v>
      </c>
      <c r="AH353" s="34">
        <v>0</v>
      </c>
      <c r="AI353" s="34">
        <v>0</v>
      </c>
      <c r="AJ353" s="34">
        <v>0</v>
      </c>
      <c r="AK353" s="34">
        <v>2</v>
      </c>
      <c r="AL353" s="34">
        <v>2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10</v>
      </c>
      <c r="D354" s="34">
        <v>0</v>
      </c>
      <c r="E354" s="34">
        <v>0</v>
      </c>
      <c r="F354" s="34">
        <v>0</v>
      </c>
      <c r="G354" s="34">
        <v>11</v>
      </c>
      <c r="H354" s="34">
        <v>11</v>
      </c>
      <c r="I354" s="34">
        <v>1</v>
      </c>
      <c r="J354" s="34">
        <v>0</v>
      </c>
      <c r="K354" s="34">
        <v>0</v>
      </c>
      <c r="L354" s="34">
        <v>0</v>
      </c>
      <c r="M354" s="34">
        <v>1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6</v>
      </c>
      <c r="V354" s="34">
        <v>0</v>
      </c>
      <c r="W354" s="34">
        <v>0</v>
      </c>
      <c r="X354" s="34">
        <v>0</v>
      </c>
      <c r="Y354" s="34">
        <v>8</v>
      </c>
      <c r="Z354" s="34">
        <v>6</v>
      </c>
      <c r="AA354" s="34">
        <v>3</v>
      </c>
      <c r="AB354" s="34">
        <v>0</v>
      </c>
      <c r="AC354" s="34">
        <v>0</v>
      </c>
      <c r="AD354" s="34">
        <v>0</v>
      </c>
      <c r="AE354" s="34">
        <v>2</v>
      </c>
      <c r="AF354" s="34">
        <v>5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17</v>
      </c>
      <c r="D355" s="34">
        <v>0</v>
      </c>
      <c r="E355" s="34">
        <v>0</v>
      </c>
      <c r="F355" s="34">
        <v>0</v>
      </c>
      <c r="G355" s="34">
        <v>14</v>
      </c>
      <c r="H355" s="34">
        <v>11</v>
      </c>
      <c r="I355" s="34">
        <v>7</v>
      </c>
      <c r="J355" s="34">
        <v>0</v>
      </c>
      <c r="K355" s="34">
        <v>0</v>
      </c>
      <c r="L355" s="34">
        <v>0</v>
      </c>
      <c r="M355" s="34">
        <v>7</v>
      </c>
      <c r="N355" s="34">
        <v>2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10</v>
      </c>
      <c r="V355" s="34">
        <v>0</v>
      </c>
      <c r="W355" s="34">
        <v>0</v>
      </c>
      <c r="X355" s="34">
        <v>0</v>
      </c>
      <c r="Y355" s="34">
        <v>7</v>
      </c>
      <c r="Z355" s="34">
        <v>8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16</v>
      </c>
      <c r="D356" s="34">
        <v>2</v>
      </c>
      <c r="E356" s="34">
        <v>5</v>
      </c>
      <c r="F356" s="34">
        <v>0</v>
      </c>
      <c r="G356" s="34">
        <v>21</v>
      </c>
      <c r="H356" s="34">
        <v>15</v>
      </c>
      <c r="I356" s="34">
        <v>1</v>
      </c>
      <c r="J356" s="34">
        <v>0</v>
      </c>
      <c r="K356" s="34">
        <v>0</v>
      </c>
      <c r="L356" s="34">
        <v>0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13</v>
      </c>
      <c r="V356" s="34">
        <v>2</v>
      </c>
      <c r="W356" s="34">
        <v>5</v>
      </c>
      <c r="X356" s="34">
        <v>0</v>
      </c>
      <c r="Y356" s="34">
        <v>17</v>
      </c>
      <c r="Z356" s="34">
        <v>9</v>
      </c>
      <c r="AA356" s="34">
        <v>2</v>
      </c>
      <c r="AB356" s="34">
        <v>0</v>
      </c>
      <c r="AC356" s="34">
        <v>0</v>
      </c>
      <c r="AD356" s="34">
        <v>0</v>
      </c>
      <c r="AE356" s="34">
        <v>3</v>
      </c>
      <c r="AF356" s="34">
        <v>4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1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14</v>
      </c>
      <c r="D357" s="34">
        <v>6</v>
      </c>
      <c r="E357" s="34">
        <v>1</v>
      </c>
      <c r="F357" s="34">
        <v>1</v>
      </c>
      <c r="G357" s="34">
        <v>14</v>
      </c>
      <c r="H357" s="34">
        <v>63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7</v>
      </c>
      <c r="V357" s="34">
        <v>6</v>
      </c>
      <c r="W357" s="34">
        <v>1</v>
      </c>
      <c r="X357" s="34">
        <v>1</v>
      </c>
      <c r="Y357" s="34">
        <v>10</v>
      </c>
      <c r="Z357" s="34">
        <v>51</v>
      </c>
      <c r="AA357" s="34">
        <v>6</v>
      </c>
      <c r="AB357" s="34">
        <v>0</v>
      </c>
      <c r="AC357" s="34">
        <v>0</v>
      </c>
      <c r="AD357" s="34">
        <v>0</v>
      </c>
      <c r="AE357" s="34">
        <v>4</v>
      </c>
      <c r="AF357" s="34">
        <v>10</v>
      </c>
      <c r="AG357" s="34">
        <v>1</v>
      </c>
      <c r="AH357" s="34">
        <v>0</v>
      </c>
      <c r="AI357" s="34">
        <v>0</v>
      </c>
      <c r="AJ357" s="34">
        <v>0</v>
      </c>
      <c r="AK357" s="34">
        <v>0</v>
      </c>
      <c r="AL357" s="34">
        <v>2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00000000000001" customHeight="1" thickBot="1" x14ac:dyDescent="0.25">
      <c r="B358" s="4" t="s">
        <v>537</v>
      </c>
      <c r="C358" s="34">
        <v>11</v>
      </c>
      <c r="D358" s="34">
        <v>10</v>
      </c>
      <c r="E358" s="34">
        <v>0</v>
      </c>
      <c r="F358" s="34">
        <v>0</v>
      </c>
      <c r="G358" s="34">
        <v>18</v>
      </c>
      <c r="H358" s="34">
        <v>24</v>
      </c>
      <c r="I358" s="34">
        <v>6</v>
      </c>
      <c r="J358" s="34">
        <v>3</v>
      </c>
      <c r="K358" s="34">
        <v>0</v>
      </c>
      <c r="L358" s="34">
        <v>0</v>
      </c>
      <c r="M358" s="34">
        <v>8</v>
      </c>
      <c r="N358" s="34">
        <v>3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1</v>
      </c>
      <c r="V358" s="34">
        <v>7</v>
      </c>
      <c r="W358" s="34">
        <v>0</v>
      </c>
      <c r="X358" s="34">
        <v>0</v>
      </c>
      <c r="Y358" s="34">
        <v>4</v>
      </c>
      <c r="Z358" s="34">
        <v>17</v>
      </c>
      <c r="AA358" s="34">
        <v>4</v>
      </c>
      <c r="AB358" s="34">
        <v>0</v>
      </c>
      <c r="AC358" s="34">
        <v>0</v>
      </c>
      <c r="AD358" s="34">
        <v>0</v>
      </c>
      <c r="AE358" s="34">
        <v>6</v>
      </c>
      <c r="AF358" s="34">
        <v>4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7</v>
      </c>
      <c r="D359" s="34">
        <v>0</v>
      </c>
      <c r="E359" s="34">
        <v>0</v>
      </c>
      <c r="F359" s="34">
        <v>0</v>
      </c>
      <c r="G359" s="34">
        <v>3</v>
      </c>
      <c r="H359" s="34">
        <v>27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7</v>
      </c>
      <c r="V359" s="34">
        <v>0</v>
      </c>
      <c r="W359" s="34">
        <v>0</v>
      </c>
      <c r="X359" s="34">
        <v>0</v>
      </c>
      <c r="Y359" s="34">
        <v>3</v>
      </c>
      <c r="Z359" s="34">
        <v>19</v>
      </c>
      <c r="AA359" s="34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7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103</v>
      </c>
      <c r="D360" s="34">
        <v>11</v>
      </c>
      <c r="E360" s="34">
        <v>0</v>
      </c>
      <c r="F360" s="34">
        <v>0</v>
      </c>
      <c r="G360" s="34">
        <v>105</v>
      </c>
      <c r="H360" s="34">
        <v>194</v>
      </c>
      <c r="I360" s="34">
        <v>3</v>
      </c>
      <c r="J360" s="34">
        <v>0</v>
      </c>
      <c r="K360" s="34">
        <v>0</v>
      </c>
      <c r="L360" s="34">
        <v>0</v>
      </c>
      <c r="M360" s="34">
        <v>3</v>
      </c>
      <c r="N360" s="34">
        <v>0</v>
      </c>
      <c r="O360" s="34">
        <v>1</v>
      </c>
      <c r="P360" s="34">
        <v>0</v>
      </c>
      <c r="Q360" s="34">
        <v>0</v>
      </c>
      <c r="R360" s="34">
        <v>0</v>
      </c>
      <c r="S360" s="34">
        <v>0</v>
      </c>
      <c r="T360" s="34">
        <v>1</v>
      </c>
      <c r="U360" s="34">
        <v>75</v>
      </c>
      <c r="V360" s="34">
        <v>11</v>
      </c>
      <c r="W360" s="34">
        <v>0</v>
      </c>
      <c r="X360" s="34">
        <v>0</v>
      </c>
      <c r="Y360" s="34">
        <v>80</v>
      </c>
      <c r="Z360" s="34">
        <v>130</v>
      </c>
      <c r="AA360" s="34">
        <v>22</v>
      </c>
      <c r="AB360" s="34">
        <v>0</v>
      </c>
      <c r="AC360" s="34">
        <v>0</v>
      </c>
      <c r="AD360" s="34">
        <v>0</v>
      </c>
      <c r="AE360" s="34">
        <v>18</v>
      </c>
      <c r="AF360" s="34">
        <v>62</v>
      </c>
      <c r="AG360" s="34">
        <v>2</v>
      </c>
      <c r="AH360" s="34">
        <v>0</v>
      </c>
      <c r="AI360" s="34">
        <v>0</v>
      </c>
      <c r="AJ360" s="34">
        <v>0</v>
      </c>
      <c r="AK360" s="34">
        <v>4</v>
      </c>
      <c r="AL360" s="34">
        <v>1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13</v>
      </c>
      <c r="D361" s="34">
        <v>0</v>
      </c>
      <c r="E361" s="34">
        <v>0</v>
      </c>
      <c r="F361" s="34">
        <v>0</v>
      </c>
      <c r="G361" s="34">
        <v>10</v>
      </c>
      <c r="H361" s="34">
        <v>32</v>
      </c>
      <c r="I361" s="34">
        <v>5</v>
      </c>
      <c r="J361" s="34">
        <v>0</v>
      </c>
      <c r="K361" s="34">
        <v>0</v>
      </c>
      <c r="L361" s="34">
        <v>0</v>
      </c>
      <c r="M361" s="34">
        <v>4</v>
      </c>
      <c r="N361" s="34">
        <v>1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8</v>
      </c>
      <c r="V361" s="34">
        <v>0</v>
      </c>
      <c r="W361" s="34">
        <v>0</v>
      </c>
      <c r="X361" s="34">
        <v>0</v>
      </c>
      <c r="Y361" s="34">
        <v>6</v>
      </c>
      <c r="Z361" s="34">
        <v>15</v>
      </c>
      <c r="AA361" s="34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14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1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10</v>
      </c>
      <c r="D362" s="34">
        <v>23</v>
      </c>
      <c r="E362" s="34">
        <v>0</v>
      </c>
      <c r="F362" s="34">
        <v>0</v>
      </c>
      <c r="G362" s="34">
        <v>32</v>
      </c>
      <c r="H362" s="34">
        <v>117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1</v>
      </c>
      <c r="U362" s="34">
        <v>0</v>
      </c>
      <c r="V362" s="34">
        <v>23</v>
      </c>
      <c r="W362" s="34">
        <v>0</v>
      </c>
      <c r="X362" s="34">
        <v>0</v>
      </c>
      <c r="Y362" s="34">
        <v>26</v>
      </c>
      <c r="Z362" s="34">
        <v>82</v>
      </c>
      <c r="AA362" s="34">
        <v>9</v>
      </c>
      <c r="AB362" s="34">
        <v>0</v>
      </c>
      <c r="AC362" s="34">
        <v>0</v>
      </c>
      <c r="AD362" s="34">
        <v>0</v>
      </c>
      <c r="AE362" s="34">
        <v>6</v>
      </c>
      <c r="AF362" s="34">
        <v>27</v>
      </c>
      <c r="AG362" s="34">
        <v>1</v>
      </c>
      <c r="AH362" s="34">
        <v>0</v>
      </c>
      <c r="AI362" s="34">
        <v>0</v>
      </c>
      <c r="AJ362" s="34">
        <v>0</v>
      </c>
      <c r="AK362" s="34">
        <v>0</v>
      </c>
      <c r="AL362" s="34">
        <v>7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21</v>
      </c>
      <c r="D363" s="34">
        <v>10</v>
      </c>
      <c r="E363" s="34">
        <v>2</v>
      </c>
      <c r="F363" s="34">
        <v>0</v>
      </c>
      <c r="G363" s="34">
        <v>41</v>
      </c>
      <c r="H363" s="34">
        <v>51</v>
      </c>
      <c r="I363" s="34">
        <v>3</v>
      </c>
      <c r="J363" s="34">
        <v>0</v>
      </c>
      <c r="K363" s="34">
        <v>0</v>
      </c>
      <c r="L363" s="34">
        <v>0</v>
      </c>
      <c r="M363" s="34">
        <v>3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15</v>
      </c>
      <c r="V363" s="34">
        <v>10</v>
      </c>
      <c r="W363" s="34">
        <v>2</v>
      </c>
      <c r="X363" s="34">
        <v>0</v>
      </c>
      <c r="Y363" s="34">
        <v>37</v>
      </c>
      <c r="Z363" s="34">
        <v>33</v>
      </c>
      <c r="AA363" s="34">
        <v>2</v>
      </c>
      <c r="AB363" s="34">
        <v>0</v>
      </c>
      <c r="AC363" s="34">
        <v>0</v>
      </c>
      <c r="AD363" s="34">
        <v>0</v>
      </c>
      <c r="AE363" s="34">
        <v>0</v>
      </c>
      <c r="AF363" s="34">
        <v>18</v>
      </c>
      <c r="AG363" s="34">
        <v>1</v>
      </c>
      <c r="AH363" s="34">
        <v>0</v>
      </c>
      <c r="AI363" s="34">
        <v>0</v>
      </c>
      <c r="AJ363" s="34">
        <v>0</v>
      </c>
      <c r="AK363" s="34">
        <v>1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5</v>
      </c>
      <c r="D364" s="34">
        <v>0</v>
      </c>
      <c r="E364" s="34">
        <v>0</v>
      </c>
      <c r="F364" s="34">
        <v>0</v>
      </c>
      <c r="G364" s="34">
        <v>8</v>
      </c>
      <c r="H364" s="34">
        <v>14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4</v>
      </c>
      <c r="V364" s="34">
        <v>0</v>
      </c>
      <c r="W364" s="34">
        <v>0</v>
      </c>
      <c r="X364" s="34">
        <v>0</v>
      </c>
      <c r="Y364" s="34">
        <v>7</v>
      </c>
      <c r="Z364" s="34">
        <v>11</v>
      </c>
      <c r="AA364" s="34">
        <v>1</v>
      </c>
      <c r="AB364" s="34">
        <v>0</v>
      </c>
      <c r="AC364" s="34">
        <v>0</v>
      </c>
      <c r="AD364" s="34">
        <v>0</v>
      </c>
      <c r="AE364" s="34">
        <v>1</v>
      </c>
      <c r="AF364" s="34">
        <v>3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0</v>
      </c>
      <c r="D365" s="34">
        <v>0</v>
      </c>
      <c r="E365" s="34">
        <v>2</v>
      </c>
      <c r="F365" s="34">
        <v>0</v>
      </c>
      <c r="G365" s="34">
        <v>2</v>
      </c>
      <c r="H365" s="34">
        <v>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2</v>
      </c>
      <c r="X365" s="34">
        <v>0</v>
      </c>
      <c r="Y365" s="34">
        <v>2</v>
      </c>
      <c r="Z365" s="34">
        <v>2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0</v>
      </c>
      <c r="D366" s="34">
        <v>0</v>
      </c>
      <c r="E366" s="34">
        <v>0</v>
      </c>
      <c r="F366" s="34">
        <v>0</v>
      </c>
      <c r="G366" s="34">
        <v>0</v>
      </c>
      <c r="H366" s="34">
        <v>2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2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140</v>
      </c>
      <c r="D367" s="34">
        <v>17</v>
      </c>
      <c r="E367" s="34">
        <v>0</v>
      </c>
      <c r="F367" s="34">
        <v>0</v>
      </c>
      <c r="G367" s="34">
        <v>270</v>
      </c>
      <c r="H367" s="34">
        <v>151</v>
      </c>
      <c r="I367" s="34">
        <v>32</v>
      </c>
      <c r="J367" s="34">
        <v>0</v>
      </c>
      <c r="K367" s="34">
        <v>0</v>
      </c>
      <c r="L367" s="34">
        <v>0</v>
      </c>
      <c r="M367" s="34">
        <v>34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1</v>
      </c>
      <c r="T367" s="34">
        <v>1</v>
      </c>
      <c r="U367" s="34">
        <v>73</v>
      </c>
      <c r="V367" s="34">
        <v>17</v>
      </c>
      <c r="W367" s="34">
        <v>0</v>
      </c>
      <c r="X367" s="34">
        <v>0</v>
      </c>
      <c r="Y367" s="34">
        <v>165</v>
      </c>
      <c r="Z367" s="34">
        <v>108</v>
      </c>
      <c r="AA367" s="34">
        <v>28</v>
      </c>
      <c r="AB367" s="34">
        <v>0</v>
      </c>
      <c r="AC367" s="34">
        <v>0</v>
      </c>
      <c r="AD367" s="34">
        <v>0</v>
      </c>
      <c r="AE367" s="34">
        <v>56</v>
      </c>
      <c r="AF367" s="34">
        <v>38</v>
      </c>
      <c r="AG367" s="34">
        <v>6</v>
      </c>
      <c r="AH367" s="34">
        <v>0</v>
      </c>
      <c r="AI367" s="34">
        <v>0</v>
      </c>
      <c r="AJ367" s="34">
        <v>0</v>
      </c>
      <c r="AK367" s="34">
        <v>14</v>
      </c>
      <c r="AL367" s="34">
        <v>3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1</v>
      </c>
      <c r="AT367" s="34">
        <v>0</v>
      </c>
      <c r="AU367" s="34">
        <v>0</v>
      </c>
      <c r="AV367" s="34">
        <v>0</v>
      </c>
      <c r="AW367" s="34">
        <v>0</v>
      </c>
      <c r="AX367" s="34">
        <v>1</v>
      </c>
    </row>
    <row r="368" spans="2:50" ht="20.100000000000001" customHeight="1" thickBot="1" x14ac:dyDescent="0.25">
      <c r="B368" s="4" t="s">
        <v>544</v>
      </c>
      <c r="C368" s="34">
        <v>4</v>
      </c>
      <c r="D368" s="34">
        <v>0</v>
      </c>
      <c r="E368" s="34">
        <v>0</v>
      </c>
      <c r="F368" s="34">
        <v>0</v>
      </c>
      <c r="G368" s="34">
        <v>6</v>
      </c>
      <c r="H368" s="34">
        <v>16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3</v>
      </c>
      <c r="V368" s="34">
        <v>0</v>
      </c>
      <c r="W368" s="34">
        <v>0</v>
      </c>
      <c r="X368" s="34">
        <v>0</v>
      </c>
      <c r="Y368" s="34">
        <v>5</v>
      </c>
      <c r="Z368" s="34">
        <v>13</v>
      </c>
      <c r="AA368" s="34">
        <v>1</v>
      </c>
      <c r="AB368" s="34">
        <v>0</v>
      </c>
      <c r="AC368" s="34">
        <v>0</v>
      </c>
      <c r="AD368" s="34">
        <v>0</v>
      </c>
      <c r="AE368" s="34">
        <v>1</v>
      </c>
      <c r="AF368" s="34">
        <v>3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11</v>
      </c>
      <c r="D369" s="34">
        <v>0</v>
      </c>
      <c r="E369" s="34">
        <v>0</v>
      </c>
      <c r="F369" s="34">
        <v>0</v>
      </c>
      <c r="G369" s="34">
        <v>10</v>
      </c>
      <c r="H369" s="34">
        <v>20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8</v>
      </c>
      <c r="V369" s="34">
        <v>0</v>
      </c>
      <c r="W369" s="34">
        <v>0</v>
      </c>
      <c r="X369" s="34">
        <v>0</v>
      </c>
      <c r="Y369" s="34">
        <v>8</v>
      </c>
      <c r="Z369" s="34">
        <v>11</v>
      </c>
      <c r="AA369" s="34">
        <v>3</v>
      </c>
      <c r="AB369" s="34">
        <v>0</v>
      </c>
      <c r="AC369" s="34">
        <v>0</v>
      </c>
      <c r="AD369" s="34">
        <v>0</v>
      </c>
      <c r="AE369" s="34">
        <v>2</v>
      </c>
      <c r="AF369" s="34">
        <v>9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2</v>
      </c>
      <c r="D370" s="34">
        <v>1</v>
      </c>
      <c r="E370" s="34">
        <v>0</v>
      </c>
      <c r="F370" s="34">
        <v>0</v>
      </c>
      <c r="G370" s="34">
        <v>6</v>
      </c>
      <c r="H370" s="34">
        <v>5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1</v>
      </c>
      <c r="V370" s="34">
        <v>1</v>
      </c>
      <c r="W370" s="34">
        <v>0</v>
      </c>
      <c r="X370" s="34">
        <v>0</v>
      </c>
      <c r="Y370" s="34">
        <v>4</v>
      </c>
      <c r="Z370" s="34">
        <v>4</v>
      </c>
      <c r="AA370" s="34">
        <v>1</v>
      </c>
      <c r="AB370" s="34">
        <v>0</v>
      </c>
      <c r="AC370" s="34">
        <v>0</v>
      </c>
      <c r="AD370" s="34">
        <v>0</v>
      </c>
      <c r="AE370" s="34">
        <v>2</v>
      </c>
      <c r="AF370" s="34">
        <v>1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12</v>
      </c>
      <c r="D371" s="34">
        <v>5</v>
      </c>
      <c r="E371" s="34">
        <v>3</v>
      </c>
      <c r="F371" s="34">
        <v>0</v>
      </c>
      <c r="G371" s="34">
        <v>19</v>
      </c>
      <c r="H371" s="34">
        <v>35</v>
      </c>
      <c r="I371" s="34">
        <v>2</v>
      </c>
      <c r="J371" s="34">
        <v>0</v>
      </c>
      <c r="K371" s="34">
        <v>0</v>
      </c>
      <c r="L371" s="34">
        <v>0</v>
      </c>
      <c r="M371" s="34">
        <v>1</v>
      </c>
      <c r="N371" s="34">
        <v>1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7</v>
      </c>
      <c r="V371" s="34">
        <v>5</v>
      </c>
      <c r="W371" s="34">
        <v>3</v>
      </c>
      <c r="X371" s="34">
        <v>0</v>
      </c>
      <c r="Y371" s="34">
        <v>12</v>
      </c>
      <c r="Z371" s="34">
        <v>23</v>
      </c>
      <c r="AA371" s="34">
        <v>3</v>
      </c>
      <c r="AB371" s="34">
        <v>0</v>
      </c>
      <c r="AC371" s="34">
        <v>0</v>
      </c>
      <c r="AD371" s="34">
        <v>0</v>
      </c>
      <c r="AE371" s="34">
        <v>4</v>
      </c>
      <c r="AF371" s="34">
        <v>10</v>
      </c>
      <c r="AG371" s="34">
        <v>0</v>
      </c>
      <c r="AH371" s="34">
        <v>0</v>
      </c>
      <c r="AI371" s="34">
        <v>0</v>
      </c>
      <c r="AJ371" s="34">
        <v>0</v>
      </c>
      <c r="AK371" s="34">
        <v>2</v>
      </c>
      <c r="AL371" s="34">
        <v>1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17</v>
      </c>
      <c r="D372" s="34">
        <v>1</v>
      </c>
      <c r="E372" s="34">
        <v>0</v>
      </c>
      <c r="F372" s="34">
        <v>0</v>
      </c>
      <c r="G372" s="34">
        <v>13</v>
      </c>
      <c r="H372" s="34">
        <v>14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13</v>
      </c>
      <c r="V372" s="34">
        <v>1</v>
      </c>
      <c r="W372" s="34">
        <v>0</v>
      </c>
      <c r="X372" s="34">
        <v>0</v>
      </c>
      <c r="Y372" s="34">
        <v>10</v>
      </c>
      <c r="Z372" s="34">
        <v>7</v>
      </c>
      <c r="AA372" s="34">
        <v>2</v>
      </c>
      <c r="AB372" s="34">
        <v>0</v>
      </c>
      <c r="AC372" s="34">
        <v>0</v>
      </c>
      <c r="AD372" s="34">
        <v>0</v>
      </c>
      <c r="AE372" s="34">
        <v>2</v>
      </c>
      <c r="AF372" s="34">
        <v>3</v>
      </c>
      <c r="AG372" s="34">
        <v>2</v>
      </c>
      <c r="AH372" s="34">
        <v>0</v>
      </c>
      <c r="AI372" s="34">
        <v>0</v>
      </c>
      <c r="AJ372" s="34">
        <v>0</v>
      </c>
      <c r="AK372" s="34">
        <v>1</v>
      </c>
      <c r="AL372" s="34">
        <v>4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17</v>
      </c>
      <c r="D373" s="34">
        <v>1</v>
      </c>
      <c r="E373" s="34">
        <v>0</v>
      </c>
      <c r="F373" s="34">
        <v>0</v>
      </c>
      <c r="G373" s="34">
        <v>18</v>
      </c>
      <c r="H373" s="34">
        <v>46</v>
      </c>
      <c r="I373" s="34">
        <v>1</v>
      </c>
      <c r="J373" s="34">
        <v>0</v>
      </c>
      <c r="K373" s="34">
        <v>0</v>
      </c>
      <c r="L373" s="34">
        <v>0</v>
      </c>
      <c r="M373" s="34">
        <v>1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11</v>
      </c>
      <c r="V373" s="34">
        <v>1</v>
      </c>
      <c r="W373" s="34">
        <v>0</v>
      </c>
      <c r="X373" s="34">
        <v>0</v>
      </c>
      <c r="Y373" s="34">
        <v>13</v>
      </c>
      <c r="Z373" s="34">
        <v>37</v>
      </c>
      <c r="AA373" s="34">
        <v>1</v>
      </c>
      <c r="AB373" s="34">
        <v>0</v>
      </c>
      <c r="AC373" s="34">
        <v>0</v>
      </c>
      <c r="AD373" s="34">
        <v>0</v>
      </c>
      <c r="AE373" s="34">
        <v>1</v>
      </c>
      <c r="AF373" s="34">
        <v>4</v>
      </c>
      <c r="AG373" s="34">
        <v>4</v>
      </c>
      <c r="AH373" s="34">
        <v>0</v>
      </c>
      <c r="AI373" s="34">
        <v>0</v>
      </c>
      <c r="AJ373" s="34">
        <v>0</v>
      </c>
      <c r="AK373" s="34">
        <v>3</v>
      </c>
      <c r="AL373" s="34">
        <v>5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3</v>
      </c>
      <c r="D374" s="34">
        <v>0</v>
      </c>
      <c r="E374" s="34">
        <v>0</v>
      </c>
      <c r="F374" s="34">
        <v>0</v>
      </c>
      <c r="G374" s="34">
        <v>2</v>
      </c>
      <c r="H374" s="34">
        <v>5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1</v>
      </c>
      <c r="V374" s="34">
        <v>0</v>
      </c>
      <c r="W374" s="34">
        <v>0</v>
      </c>
      <c r="X374" s="34">
        <v>0</v>
      </c>
      <c r="Y374" s="34">
        <v>2</v>
      </c>
      <c r="Z374" s="34">
        <v>2</v>
      </c>
      <c r="AA374" s="34">
        <v>1</v>
      </c>
      <c r="AB374" s="34">
        <v>0</v>
      </c>
      <c r="AC374" s="34">
        <v>0</v>
      </c>
      <c r="AD374" s="34">
        <v>0</v>
      </c>
      <c r="AE374" s="34">
        <v>0</v>
      </c>
      <c r="AF374" s="34">
        <v>2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1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4</v>
      </c>
      <c r="D375" s="34">
        <v>0</v>
      </c>
      <c r="E375" s="34">
        <v>0</v>
      </c>
      <c r="F375" s="34">
        <v>0</v>
      </c>
      <c r="G375" s="34">
        <v>6</v>
      </c>
      <c r="H375" s="34">
        <v>9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4</v>
      </c>
      <c r="V375" s="34">
        <v>0</v>
      </c>
      <c r="W375" s="34">
        <v>0</v>
      </c>
      <c r="X375" s="34">
        <v>0</v>
      </c>
      <c r="Y375" s="34">
        <v>3</v>
      </c>
      <c r="Z375" s="34">
        <v>9</v>
      </c>
      <c r="AA375" s="34">
        <v>0</v>
      </c>
      <c r="AB375" s="34">
        <v>0</v>
      </c>
      <c r="AC375" s="34">
        <v>0</v>
      </c>
      <c r="AD375" s="34">
        <v>0</v>
      </c>
      <c r="AE375" s="34">
        <v>3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35</v>
      </c>
      <c r="D376" s="34">
        <v>3</v>
      </c>
      <c r="E376" s="34">
        <v>0</v>
      </c>
      <c r="F376" s="34">
        <v>0</v>
      </c>
      <c r="G376" s="34">
        <v>33</v>
      </c>
      <c r="H376" s="34">
        <v>33</v>
      </c>
      <c r="I376" s="34">
        <v>15</v>
      </c>
      <c r="J376" s="34">
        <v>3</v>
      </c>
      <c r="K376" s="34">
        <v>0</v>
      </c>
      <c r="L376" s="34">
        <v>0</v>
      </c>
      <c r="M376" s="34">
        <v>19</v>
      </c>
      <c r="N376" s="34">
        <v>2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12</v>
      </c>
      <c r="V376" s="34">
        <v>0</v>
      </c>
      <c r="W376" s="34">
        <v>0</v>
      </c>
      <c r="X376" s="34">
        <v>0</v>
      </c>
      <c r="Y376" s="34">
        <v>11</v>
      </c>
      <c r="Z376" s="34">
        <v>20</v>
      </c>
      <c r="AA376" s="34">
        <v>8</v>
      </c>
      <c r="AB376" s="34">
        <v>0</v>
      </c>
      <c r="AC376" s="34">
        <v>0</v>
      </c>
      <c r="AD376" s="34">
        <v>0</v>
      </c>
      <c r="AE376" s="34">
        <v>3</v>
      </c>
      <c r="AF376" s="34">
        <v>11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51</v>
      </c>
      <c r="D377" s="34">
        <v>25</v>
      </c>
      <c r="E377" s="34">
        <v>0</v>
      </c>
      <c r="F377" s="34">
        <v>0</v>
      </c>
      <c r="G377" s="34">
        <v>57</v>
      </c>
      <c r="H377" s="34">
        <v>166</v>
      </c>
      <c r="I377" s="34">
        <v>1</v>
      </c>
      <c r="J377" s="34">
        <v>0</v>
      </c>
      <c r="K377" s="34">
        <v>0</v>
      </c>
      <c r="L377" s="34">
        <v>0</v>
      </c>
      <c r="M377" s="34">
        <v>1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34</v>
      </c>
      <c r="V377" s="34">
        <v>25</v>
      </c>
      <c r="W377" s="34">
        <v>0</v>
      </c>
      <c r="X377" s="34">
        <v>0</v>
      </c>
      <c r="Y377" s="34">
        <v>44</v>
      </c>
      <c r="Z377" s="34">
        <v>129</v>
      </c>
      <c r="AA377" s="34">
        <v>15</v>
      </c>
      <c r="AB377" s="34">
        <v>0</v>
      </c>
      <c r="AC377" s="34">
        <v>0</v>
      </c>
      <c r="AD377" s="34">
        <v>0</v>
      </c>
      <c r="AE377" s="34">
        <v>11</v>
      </c>
      <c r="AF377" s="34">
        <v>32</v>
      </c>
      <c r="AG377" s="34">
        <v>1</v>
      </c>
      <c r="AH377" s="34">
        <v>0</v>
      </c>
      <c r="AI377" s="34">
        <v>0</v>
      </c>
      <c r="AJ377" s="34">
        <v>0</v>
      </c>
      <c r="AK377" s="34">
        <v>1</v>
      </c>
      <c r="AL377" s="34">
        <v>5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206</v>
      </c>
      <c r="D378" s="34">
        <v>66</v>
      </c>
      <c r="E378" s="34">
        <v>45</v>
      </c>
      <c r="F378" s="34">
        <v>0</v>
      </c>
      <c r="G378" s="34">
        <v>298</v>
      </c>
      <c r="H378" s="34">
        <v>240</v>
      </c>
      <c r="I378" s="34">
        <v>88</v>
      </c>
      <c r="J378" s="34">
        <v>0</v>
      </c>
      <c r="K378" s="34">
        <v>40</v>
      </c>
      <c r="L378" s="34">
        <v>0</v>
      </c>
      <c r="M378" s="34">
        <v>128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86</v>
      </c>
      <c r="V378" s="34">
        <v>66</v>
      </c>
      <c r="W378" s="34">
        <v>5</v>
      </c>
      <c r="X378" s="34">
        <v>0</v>
      </c>
      <c r="Y378" s="34">
        <v>140</v>
      </c>
      <c r="Z378" s="34">
        <v>219</v>
      </c>
      <c r="AA378" s="34">
        <v>15</v>
      </c>
      <c r="AB378" s="34">
        <v>0</v>
      </c>
      <c r="AC378" s="34">
        <v>0</v>
      </c>
      <c r="AD378" s="34">
        <v>0</v>
      </c>
      <c r="AE378" s="34">
        <v>9</v>
      </c>
      <c r="AF378" s="34">
        <v>16</v>
      </c>
      <c r="AG378" s="34">
        <v>17</v>
      </c>
      <c r="AH378" s="34">
        <v>0</v>
      </c>
      <c r="AI378" s="34">
        <v>0</v>
      </c>
      <c r="AJ378" s="34">
        <v>0</v>
      </c>
      <c r="AK378" s="34">
        <v>21</v>
      </c>
      <c r="AL378" s="34">
        <v>4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45</v>
      </c>
      <c r="D379" s="34">
        <v>15</v>
      </c>
      <c r="E379" s="34">
        <v>5</v>
      </c>
      <c r="F379" s="34">
        <v>0</v>
      </c>
      <c r="G379" s="34">
        <v>68</v>
      </c>
      <c r="H379" s="34">
        <v>41</v>
      </c>
      <c r="I379" s="34">
        <v>18</v>
      </c>
      <c r="J379" s="34">
        <v>10</v>
      </c>
      <c r="K379" s="34">
        <v>4</v>
      </c>
      <c r="L379" s="34">
        <v>0</v>
      </c>
      <c r="M379" s="34">
        <v>28</v>
      </c>
      <c r="N379" s="34">
        <v>4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14</v>
      </c>
      <c r="V379" s="34">
        <v>5</v>
      </c>
      <c r="W379" s="34">
        <v>1</v>
      </c>
      <c r="X379" s="34">
        <v>0</v>
      </c>
      <c r="Y379" s="34">
        <v>19</v>
      </c>
      <c r="Z379" s="34">
        <v>33</v>
      </c>
      <c r="AA379" s="34">
        <v>11</v>
      </c>
      <c r="AB379" s="34">
        <v>0</v>
      </c>
      <c r="AC379" s="34">
        <v>0</v>
      </c>
      <c r="AD379" s="34">
        <v>0</v>
      </c>
      <c r="AE379" s="34">
        <v>19</v>
      </c>
      <c r="AF379" s="34">
        <v>4</v>
      </c>
      <c r="AG379" s="34">
        <v>2</v>
      </c>
      <c r="AH379" s="34">
        <v>0</v>
      </c>
      <c r="AI379" s="34">
        <v>0</v>
      </c>
      <c r="AJ379" s="34">
        <v>0</v>
      </c>
      <c r="AK379" s="34">
        <v>2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6</v>
      </c>
      <c r="D380" s="34">
        <v>0</v>
      </c>
      <c r="E380" s="34">
        <v>0</v>
      </c>
      <c r="F380" s="34">
        <v>0</v>
      </c>
      <c r="G380" s="34">
        <v>7</v>
      </c>
      <c r="H380" s="34">
        <v>8</v>
      </c>
      <c r="I380" s="34">
        <v>3</v>
      </c>
      <c r="J380" s="34">
        <v>0</v>
      </c>
      <c r="K380" s="34">
        <v>0</v>
      </c>
      <c r="L380" s="34">
        <v>0</v>
      </c>
      <c r="M380" s="34">
        <v>3</v>
      </c>
      <c r="N380" s="34">
        <v>0</v>
      </c>
      <c r="O380" s="34">
        <v>1</v>
      </c>
      <c r="P380" s="34">
        <v>0</v>
      </c>
      <c r="Q380" s="34">
        <v>0</v>
      </c>
      <c r="R380" s="34">
        <v>0</v>
      </c>
      <c r="S380" s="34">
        <v>1</v>
      </c>
      <c r="T380" s="34">
        <v>1</v>
      </c>
      <c r="U380" s="34">
        <v>1</v>
      </c>
      <c r="V380" s="34">
        <v>0</v>
      </c>
      <c r="W380" s="34">
        <v>0</v>
      </c>
      <c r="X380" s="34">
        <v>0</v>
      </c>
      <c r="Y380" s="34">
        <v>2</v>
      </c>
      <c r="Z380" s="34">
        <v>3</v>
      </c>
      <c r="AA380" s="34">
        <v>1</v>
      </c>
      <c r="AB380" s="34">
        <v>0</v>
      </c>
      <c r="AC380" s="34">
        <v>0</v>
      </c>
      <c r="AD380" s="34">
        <v>0</v>
      </c>
      <c r="AE380" s="34">
        <v>1</v>
      </c>
      <c r="AF380" s="34">
        <v>4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26</v>
      </c>
      <c r="D381" s="34">
        <v>0</v>
      </c>
      <c r="E381" s="34">
        <v>0</v>
      </c>
      <c r="F381" s="34">
        <v>1</v>
      </c>
      <c r="G381" s="34">
        <v>32</v>
      </c>
      <c r="H381" s="34">
        <v>24</v>
      </c>
      <c r="I381" s="34">
        <v>7</v>
      </c>
      <c r="J381" s="34">
        <v>0</v>
      </c>
      <c r="K381" s="34">
        <v>0</v>
      </c>
      <c r="L381" s="34">
        <v>0</v>
      </c>
      <c r="M381" s="34">
        <v>8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15</v>
      </c>
      <c r="V381" s="34">
        <v>0</v>
      </c>
      <c r="W381" s="34">
        <v>0</v>
      </c>
      <c r="X381" s="34">
        <v>0</v>
      </c>
      <c r="Y381" s="34">
        <v>19</v>
      </c>
      <c r="Z381" s="34">
        <v>19</v>
      </c>
      <c r="AA381" s="34">
        <v>2</v>
      </c>
      <c r="AB381" s="34">
        <v>0</v>
      </c>
      <c r="AC381" s="34">
        <v>0</v>
      </c>
      <c r="AD381" s="34">
        <v>1</v>
      </c>
      <c r="AE381" s="34">
        <v>2</v>
      </c>
      <c r="AF381" s="34">
        <v>3</v>
      </c>
      <c r="AG381" s="34">
        <v>2</v>
      </c>
      <c r="AH381" s="34">
        <v>0</v>
      </c>
      <c r="AI381" s="34">
        <v>0</v>
      </c>
      <c r="AJ381" s="34">
        <v>0</v>
      </c>
      <c r="AK381" s="34">
        <v>3</v>
      </c>
      <c r="AL381" s="34">
        <v>2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71</v>
      </c>
      <c r="D382" s="34">
        <v>0</v>
      </c>
      <c r="E382" s="34">
        <v>0</v>
      </c>
      <c r="F382" s="34">
        <v>0</v>
      </c>
      <c r="G382" s="34">
        <v>62</v>
      </c>
      <c r="H382" s="34">
        <v>59</v>
      </c>
      <c r="I382" s="34">
        <v>15</v>
      </c>
      <c r="J382" s="34">
        <v>0</v>
      </c>
      <c r="K382" s="34">
        <v>0</v>
      </c>
      <c r="L382" s="34">
        <v>0</v>
      </c>
      <c r="M382" s="34">
        <v>15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45</v>
      </c>
      <c r="V382" s="34">
        <v>0</v>
      </c>
      <c r="W382" s="34">
        <v>0</v>
      </c>
      <c r="X382" s="34">
        <v>0</v>
      </c>
      <c r="Y382" s="34">
        <v>34</v>
      </c>
      <c r="Z382" s="34">
        <v>56</v>
      </c>
      <c r="AA382" s="34">
        <v>9</v>
      </c>
      <c r="AB382" s="34">
        <v>0</v>
      </c>
      <c r="AC382" s="34">
        <v>0</v>
      </c>
      <c r="AD382" s="34">
        <v>0</v>
      </c>
      <c r="AE382" s="34">
        <v>12</v>
      </c>
      <c r="AF382" s="34">
        <v>2</v>
      </c>
      <c r="AG382" s="34">
        <v>2</v>
      </c>
      <c r="AH382" s="34">
        <v>0</v>
      </c>
      <c r="AI382" s="34">
        <v>0</v>
      </c>
      <c r="AJ382" s="34">
        <v>0</v>
      </c>
      <c r="AK382" s="34">
        <v>1</v>
      </c>
      <c r="AL382" s="34">
        <v>1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18</v>
      </c>
      <c r="D383" s="34">
        <v>0</v>
      </c>
      <c r="E383" s="34">
        <v>0</v>
      </c>
      <c r="F383" s="34">
        <v>0</v>
      </c>
      <c r="G383" s="34">
        <v>26</v>
      </c>
      <c r="H383" s="34">
        <v>13</v>
      </c>
      <c r="I383" s="34">
        <v>4</v>
      </c>
      <c r="J383" s="34">
        <v>0</v>
      </c>
      <c r="K383" s="34">
        <v>0</v>
      </c>
      <c r="L383" s="34">
        <v>0</v>
      </c>
      <c r="M383" s="34">
        <v>5</v>
      </c>
      <c r="N383" s="34">
        <v>1</v>
      </c>
      <c r="O383" s="34">
        <v>0</v>
      </c>
      <c r="P383" s="34">
        <v>0</v>
      </c>
      <c r="Q383" s="34">
        <v>0</v>
      </c>
      <c r="R383" s="34">
        <v>0</v>
      </c>
      <c r="S383" s="34">
        <v>1</v>
      </c>
      <c r="T383" s="34">
        <v>0</v>
      </c>
      <c r="U383" s="34">
        <v>9</v>
      </c>
      <c r="V383" s="34">
        <v>0</v>
      </c>
      <c r="W383" s="34">
        <v>0</v>
      </c>
      <c r="X383" s="34">
        <v>0</v>
      </c>
      <c r="Y383" s="34">
        <v>16</v>
      </c>
      <c r="Z383" s="34">
        <v>8</v>
      </c>
      <c r="AA383" s="34">
        <v>3</v>
      </c>
      <c r="AB383" s="34">
        <v>0</v>
      </c>
      <c r="AC383" s="34">
        <v>0</v>
      </c>
      <c r="AD383" s="34">
        <v>0</v>
      </c>
      <c r="AE383" s="34">
        <v>1</v>
      </c>
      <c r="AF383" s="34">
        <v>4</v>
      </c>
      <c r="AG383" s="34">
        <v>2</v>
      </c>
      <c r="AH383" s="34">
        <v>0</v>
      </c>
      <c r="AI383" s="34">
        <v>0</v>
      </c>
      <c r="AJ383" s="34">
        <v>0</v>
      </c>
      <c r="AK383" s="34">
        <v>3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25</v>
      </c>
      <c r="D384" s="34">
        <v>10</v>
      </c>
      <c r="E384" s="34">
        <v>0</v>
      </c>
      <c r="F384" s="34">
        <v>0</v>
      </c>
      <c r="G384" s="34">
        <v>27</v>
      </c>
      <c r="H384" s="34">
        <v>207</v>
      </c>
      <c r="I384" s="34">
        <v>0</v>
      </c>
      <c r="J384" s="34">
        <v>1</v>
      </c>
      <c r="K384" s="34">
        <v>0</v>
      </c>
      <c r="L384" s="34">
        <v>0</v>
      </c>
      <c r="M384" s="34">
        <v>1</v>
      </c>
      <c r="N384" s="34">
        <v>4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1</v>
      </c>
      <c r="U384" s="34">
        <v>14</v>
      </c>
      <c r="V384" s="34">
        <v>9</v>
      </c>
      <c r="W384" s="34">
        <v>0</v>
      </c>
      <c r="X384" s="34">
        <v>0</v>
      </c>
      <c r="Y384" s="34">
        <v>22</v>
      </c>
      <c r="Z384" s="34">
        <v>195</v>
      </c>
      <c r="AA384" s="34">
        <v>5</v>
      </c>
      <c r="AB384" s="34">
        <v>0</v>
      </c>
      <c r="AC384" s="34">
        <v>0</v>
      </c>
      <c r="AD384" s="34">
        <v>0</v>
      </c>
      <c r="AE384" s="34">
        <v>2</v>
      </c>
      <c r="AF384" s="34">
        <v>3</v>
      </c>
      <c r="AG384" s="34">
        <v>6</v>
      </c>
      <c r="AH384" s="34">
        <v>0</v>
      </c>
      <c r="AI384" s="34">
        <v>0</v>
      </c>
      <c r="AJ384" s="34">
        <v>0</v>
      </c>
      <c r="AK384" s="34">
        <v>2</v>
      </c>
      <c r="AL384" s="34">
        <v>4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26</v>
      </c>
      <c r="D385" s="34">
        <v>0</v>
      </c>
      <c r="E385" s="34">
        <v>0</v>
      </c>
      <c r="F385" s="34">
        <v>0</v>
      </c>
      <c r="G385" s="34">
        <v>31</v>
      </c>
      <c r="H385" s="34">
        <v>47</v>
      </c>
      <c r="I385" s="34">
        <v>17</v>
      </c>
      <c r="J385" s="34">
        <v>0</v>
      </c>
      <c r="K385" s="34">
        <v>0</v>
      </c>
      <c r="L385" s="34">
        <v>0</v>
      </c>
      <c r="M385" s="34">
        <v>18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6</v>
      </c>
      <c r="V385" s="34">
        <v>0</v>
      </c>
      <c r="W385" s="34">
        <v>0</v>
      </c>
      <c r="X385" s="34">
        <v>0</v>
      </c>
      <c r="Y385" s="34">
        <v>5</v>
      </c>
      <c r="Z385" s="34">
        <v>38</v>
      </c>
      <c r="AA385" s="34">
        <v>2</v>
      </c>
      <c r="AB385" s="34">
        <v>0</v>
      </c>
      <c r="AC385" s="34">
        <v>0</v>
      </c>
      <c r="AD385" s="34">
        <v>0</v>
      </c>
      <c r="AE385" s="34">
        <v>1</v>
      </c>
      <c r="AF385" s="34">
        <v>9</v>
      </c>
      <c r="AG385" s="34">
        <v>1</v>
      </c>
      <c r="AH385" s="34">
        <v>0</v>
      </c>
      <c r="AI385" s="34">
        <v>0</v>
      </c>
      <c r="AJ385" s="34">
        <v>0</v>
      </c>
      <c r="AK385" s="34">
        <v>7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36</v>
      </c>
      <c r="D386" s="34">
        <v>2</v>
      </c>
      <c r="E386" s="34">
        <v>0</v>
      </c>
      <c r="F386" s="34">
        <v>0</v>
      </c>
      <c r="G386" s="34">
        <v>47</v>
      </c>
      <c r="H386" s="34">
        <v>17</v>
      </c>
      <c r="I386" s="34">
        <v>17</v>
      </c>
      <c r="J386" s="34">
        <v>0</v>
      </c>
      <c r="K386" s="34">
        <v>0</v>
      </c>
      <c r="L386" s="34">
        <v>0</v>
      </c>
      <c r="M386" s="34">
        <v>17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9</v>
      </c>
      <c r="V386" s="34">
        <v>2</v>
      </c>
      <c r="W386" s="34">
        <v>0</v>
      </c>
      <c r="X386" s="34">
        <v>0</v>
      </c>
      <c r="Y386" s="34">
        <v>21</v>
      </c>
      <c r="Z386" s="34">
        <v>14</v>
      </c>
      <c r="AA386" s="34">
        <v>7</v>
      </c>
      <c r="AB386" s="34">
        <v>0</v>
      </c>
      <c r="AC386" s="34">
        <v>0</v>
      </c>
      <c r="AD386" s="34">
        <v>0</v>
      </c>
      <c r="AE386" s="34">
        <v>7</v>
      </c>
      <c r="AF386" s="34">
        <v>1</v>
      </c>
      <c r="AG386" s="34">
        <v>3</v>
      </c>
      <c r="AH386" s="34">
        <v>0</v>
      </c>
      <c r="AI386" s="34">
        <v>0</v>
      </c>
      <c r="AJ386" s="34">
        <v>0</v>
      </c>
      <c r="AK386" s="34">
        <v>2</v>
      </c>
      <c r="AL386" s="34">
        <v>2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9</v>
      </c>
      <c r="D387" s="34">
        <v>0</v>
      </c>
      <c r="E387" s="34">
        <v>0</v>
      </c>
      <c r="F387" s="34">
        <v>0</v>
      </c>
      <c r="G387" s="34">
        <v>9</v>
      </c>
      <c r="H387" s="34">
        <v>32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8</v>
      </c>
      <c r="V387" s="34">
        <v>0</v>
      </c>
      <c r="W387" s="34">
        <v>0</v>
      </c>
      <c r="X387" s="34">
        <v>0</v>
      </c>
      <c r="Y387" s="34">
        <v>9</v>
      </c>
      <c r="Z387" s="34">
        <v>11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20</v>
      </c>
      <c r="AG387" s="34">
        <v>1</v>
      </c>
      <c r="AH387" s="34">
        <v>0</v>
      </c>
      <c r="AI387" s="34">
        <v>0</v>
      </c>
      <c r="AJ387" s="34">
        <v>0</v>
      </c>
      <c r="AK387" s="34">
        <v>0</v>
      </c>
      <c r="AL387" s="34">
        <v>1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27</v>
      </c>
      <c r="D388" s="34">
        <v>5</v>
      </c>
      <c r="E388" s="34">
        <v>0</v>
      </c>
      <c r="F388" s="34">
        <v>2</v>
      </c>
      <c r="G388" s="34">
        <v>30</v>
      </c>
      <c r="H388" s="34">
        <v>26</v>
      </c>
      <c r="I388" s="34">
        <v>9</v>
      </c>
      <c r="J388" s="34">
        <v>4</v>
      </c>
      <c r="K388" s="34">
        <v>0</v>
      </c>
      <c r="L388" s="34">
        <v>0</v>
      </c>
      <c r="M388" s="34">
        <v>12</v>
      </c>
      <c r="N388" s="34">
        <v>1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13</v>
      </c>
      <c r="V388" s="34">
        <v>1</v>
      </c>
      <c r="W388" s="34">
        <v>0</v>
      </c>
      <c r="X388" s="34">
        <v>0</v>
      </c>
      <c r="Y388" s="34">
        <v>12</v>
      </c>
      <c r="Z388" s="34">
        <v>20</v>
      </c>
      <c r="AA388" s="34">
        <v>5</v>
      </c>
      <c r="AB388" s="34">
        <v>0</v>
      </c>
      <c r="AC388" s="34">
        <v>0</v>
      </c>
      <c r="AD388" s="34">
        <v>2</v>
      </c>
      <c r="AE388" s="34">
        <v>6</v>
      </c>
      <c r="AF388" s="34">
        <v>5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25</v>
      </c>
      <c r="D389" s="34">
        <v>0</v>
      </c>
      <c r="E389" s="34">
        <v>0</v>
      </c>
      <c r="F389" s="34">
        <v>0</v>
      </c>
      <c r="G389" s="34">
        <v>22</v>
      </c>
      <c r="H389" s="34">
        <v>67</v>
      </c>
      <c r="I389" s="34">
        <v>10</v>
      </c>
      <c r="J389" s="34">
        <v>0</v>
      </c>
      <c r="K389" s="34">
        <v>0</v>
      </c>
      <c r="L389" s="34">
        <v>0</v>
      </c>
      <c r="M389" s="34">
        <v>9</v>
      </c>
      <c r="N389" s="34">
        <v>1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1</v>
      </c>
      <c r="U389" s="34">
        <v>11</v>
      </c>
      <c r="V389" s="34">
        <v>0</v>
      </c>
      <c r="W389" s="34">
        <v>0</v>
      </c>
      <c r="X389" s="34">
        <v>0</v>
      </c>
      <c r="Y389" s="34">
        <v>8</v>
      </c>
      <c r="Z389" s="34">
        <v>61</v>
      </c>
      <c r="AA389" s="34">
        <v>4</v>
      </c>
      <c r="AB389" s="34">
        <v>0</v>
      </c>
      <c r="AC389" s="34">
        <v>0</v>
      </c>
      <c r="AD389" s="34">
        <v>0</v>
      </c>
      <c r="AE389" s="34">
        <v>3</v>
      </c>
      <c r="AF389" s="34">
        <v>4</v>
      </c>
      <c r="AG389" s="34">
        <v>0</v>
      </c>
      <c r="AH389" s="34">
        <v>0</v>
      </c>
      <c r="AI389" s="34">
        <v>0</v>
      </c>
      <c r="AJ389" s="34">
        <v>0</v>
      </c>
      <c r="AK389" s="34">
        <v>2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00000000000001" customHeight="1" thickBot="1" x14ac:dyDescent="0.25">
      <c r="B390" s="4" t="s">
        <v>563</v>
      </c>
      <c r="C390" s="34">
        <v>278</v>
      </c>
      <c r="D390" s="34">
        <v>62</v>
      </c>
      <c r="E390" s="34">
        <v>4</v>
      </c>
      <c r="F390" s="34">
        <v>3</v>
      </c>
      <c r="G390" s="34">
        <v>421</v>
      </c>
      <c r="H390" s="34">
        <v>247</v>
      </c>
      <c r="I390" s="34">
        <v>42</v>
      </c>
      <c r="J390" s="34">
        <v>8</v>
      </c>
      <c r="K390" s="34">
        <v>0</v>
      </c>
      <c r="L390" s="34">
        <v>0</v>
      </c>
      <c r="M390" s="34">
        <v>50</v>
      </c>
      <c r="N390" s="34">
        <v>0</v>
      </c>
      <c r="O390" s="34">
        <v>2</v>
      </c>
      <c r="P390" s="34">
        <v>1</v>
      </c>
      <c r="Q390" s="34">
        <v>0</v>
      </c>
      <c r="R390" s="34">
        <v>0</v>
      </c>
      <c r="S390" s="34">
        <v>1</v>
      </c>
      <c r="T390" s="34">
        <v>6</v>
      </c>
      <c r="U390" s="34">
        <v>156</v>
      </c>
      <c r="V390" s="34">
        <v>53</v>
      </c>
      <c r="W390" s="34">
        <v>4</v>
      </c>
      <c r="X390" s="34">
        <v>3</v>
      </c>
      <c r="Y390" s="34">
        <v>308</v>
      </c>
      <c r="Z390" s="34">
        <v>180</v>
      </c>
      <c r="AA390" s="34">
        <v>70</v>
      </c>
      <c r="AB390" s="34">
        <v>0</v>
      </c>
      <c r="AC390" s="34">
        <v>0</v>
      </c>
      <c r="AD390" s="34">
        <v>0</v>
      </c>
      <c r="AE390" s="34">
        <v>55</v>
      </c>
      <c r="AF390" s="34">
        <v>48</v>
      </c>
      <c r="AG390" s="34">
        <v>8</v>
      </c>
      <c r="AH390" s="34">
        <v>0</v>
      </c>
      <c r="AI390" s="34">
        <v>0</v>
      </c>
      <c r="AJ390" s="34">
        <v>0</v>
      </c>
      <c r="AK390" s="34">
        <v>7</v>
      </c>
      <c r="AL390" s="34">
        <v>11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2</v>
      </c>
    </row>
    <row r="391" spans="2:50" ht="20.100000000000001" customHeight="1" thickBot="1" x14ac:dyDescent="0.25">
      <c r="B391" s="4" t="s">
        <v>564</v>
      </c>
      <c r="C391" s="34">
        <v>225</v>
      </c>
      <c r="D391" s="34">
        <v>0</v>
      </c>
      <c r="E391" s="34">
        <v>8</v>
      </c>
      <c r="F391" s="34">
        <v>0</v>
      </c>
      <c r="G391" s="34">
        <v>235</v>
      </c>
      <c r="H391" s="34">
        <v>199</v>
      </c>
      <c r="I391" s="34">
        <v>39</v>
      </c>
      <c r="J391" s="34">
        <v>0</v>
      </c>
      <c r="K391" s="34">
        <v>8</v>
      </c>
      <c r="L391" s="34">
        <v>0</v>
      </c>
      <c r="M391" s="34">
        <v>47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4">
        <v>150</v>
      </c>
      <c r="V391" s="34">
        <v>0</v>
      </c>
      <c r="W391" s="34">
        <v>0</v>
      </c>
      <c r="X391" s="34">
        <v>0</v>
      </c>
      <c r="Y391" s="34">
        <v>152</v>
      </c>
      <c r="Z391" s="34">
        <v>153</v>
      </c>
      <c r="AA391" s="34">
        <v>36</v>
      </c>
      <c r="AB391" s="34">
        <v>0</v>
      </c>
      <c r="AC391" s="34">
        <v>0</v>
      </c>
      <c r="AD391" s="34">
        <v>0</v>
      </c>
      <c r="AE391" s="34">
        <v>36</v>
      </c>
      <c r="AF391" s="34">
        <v>42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4</v>
      </c>
    </row>
    <row r="392" spans="2:50" ht="20.100000000000001" customHeight="1" thickBot="1" x14ac:dyDescent="0.25">
      <c r="B392" s="4" t="s">
        <v>565</v>
      </c>
      <c r="C392" s="34">
        <v>493</v>
      </c>
      <c r="D392" s="34">
        <v>72</v>
      </c>
      <c r="E392" s="34">
        <v>0</v>
      </c>
      <c r="F392" s="34">
        <v>2</v>
      </c>
      <c r="G392" s="34">
        <v>661</v>
      </c>
      <c r="H392" s="34">
        <v>298</v>
      </c>
      <c r="I392" s="34">
        <v>41</v>
      </c>
      <c r="J392" s="34">
        <v>13</v>
      </c>
      <c r="K392" s="34">
        <v>0</v>
      </c>
      <c r="L392" s="34">
        <v>0</v>
      </c>
      <c r="M392" s="34">
        <v>52</v>
      </c>
      <c r="N392" s="34">
        <v>5</v>
      </c>
      <c r="O392" s="34">
        <v>1</v>
      </c>
      <c r="P392" s="34">
        <v>0</v>
      </c>
      <c r="Q392" s="34">
        <v>0</v>
      </c>
      <c r="R392" s="34">
        <v>0</v>
      </c>
      <c r="S392" s="34">
        <v>1</v>
      </c>
      <c r="T392" s="34">
        <v>1</v>
      </c>
      <c r="U392" s="34">
        <v>371</v>
      </c>
      <c r="V392" s="34">
        <v>59</v>
      </c>
      <c r="W392" s="34">
        <v>0</v>
      </c>
      <c r="X392" s="34">
        <v>2</v>
      </c>
      <c r="Y392" s="34">
        <v>554</v>
      </c>
      <c r="Z392" s="34">
        <v>217</v>
      </c>
      <c r="AA392" s="34">
        <v>76</v>
      </c>
      <c r="AB392" s="34">
        <v>0</v>
      </c>
      <c r="AC392" s="34">
        <v>0</v>
      </c>
      <c r="AD392" s="34">
        <v>0</v>
      </c>
      <c r="AE392" s="34">
        <v>50</v>
      </c>
      <c r="AF392" s="34">
        <v>67</v>
      </c>
      <c r="AG392" s="34">
        <v>4</v>
      </c>
      <c r="AH392" s="34">
        <v>0</v>
      </c>
      <c r="AI392" s="34">
        <v>0</v>
      </c>
      <c r="AJ392" s="34">
        <v>0</v>
      </c>
      <c r="AK392" s="34">
        <v>4</v>
      </c>
      <c r="AL392" s="34">
        <v>8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129</v>
      </c>
      <c r="D393" s="34">
        <v>68</v>
      </c>
      <c r="E393" s="34">
        <v>12</v>
      </c>
      <c r="F393" s="34">
        <v>7</v>
      </c>
      <c r="G393" s="34">
        <v>218</v>
      </c>
      <c r="H393" s="34">
        <v>206</v>
      </c>
      <c r="I393" s="34">
        <v>47</v>
      </c>
      <c r="J393" s="34">
        <v>20</v>
      </c>
      <c r="K393" s="34">
        <v>0</v>
      </c>
      <c r="L393" s="34">
        <v>0</v>
      </c>
      <c r="M393" s="34">
        <v>67</v>
      </c>
      <c r="N393" s="34">
        <v>0</v>
      </c>
      <c r="O393" s="34">
        <v>1</v>
      </c>
      <c r="P393" s="34">
        <v>0</v>
      </c>
      <c r="Q393" s="34">
        <v>0</v>
      </c>
      <c r="R393" s="34">
        <v>0</v>
      </c>
      <c r="S393" s="34">
        <v>1</v>
      </c>
      <c r="T393" s="34">
        <v>0</v>
      </c>
      <c r="U393" s="34">
        <v>52</v>
      </c>
      <c r="V393" s="34">
        <v>48</v>
      </c>
      <c r="W393" s="34">
        <v>12</v>
      </c>
      <c r="X393" s="34">
        <v>5</v>
      </c>
      <c r="Y393" s="34">
        <v>118</v>
      </c>
      <c r="Z393" s="34">
        <v>153</v>
      </c>
      <c r="AA393" s="34">
        <v>26</v>
      </c>
      <c r="AB393" s="34">
        <v>0</v>
      </c>
      <c r="AC393" s="34">
        <v>0</v>
      </c>
      <c r="AD393" s="34">
        <v>0</v>
      </c>
      <c r="AE393" s="34">
        <v>27</v>
      </c>
      <c r="AF393" s="34">
        <v>53</v>
      </c>
      <c r="AG393" s="34">
        <v>3</v>
      </c>
      <c r="AH393" s="34">
        <v>0</v>
      </c>
      <c r="AI393" s="34">
        <v>0</v>
      </c>
      <c r="AJ393" s="34">
        <v>2</v>
      </c>
      <c r="AK393" s="34">
        <v>5</v>
      </c>
      <c r="AL393" s="34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298</v>
      </c>
      <c r="D394" s="34">
        <v>83</v>
      </c>
      <c r="E394" s="34">
        <v>57</v>
      </c>
      <c r="F394" s="34">
        <v>0</v>
      </c>
      <c r="G394" s="34">
        <v>404</v>
      </c>
      <c r="H394" s="34">
        <v>345</v>
      </c>
      <c r="I394" s="34">
        <v>64</v>
      </c>
      <c r="J394" s="34">
        <v>36</v>
      </c>
      <c r="K394" s="34">
        <v>0</v>
      </c>
      <c r="L394" s="34">
        <v>0</v>
      </c>
      <c r="M394" s="34">
        <v>100</v>
      </c>
      <c r="N394" s="34">
        <v>0</v>
      </c>
      <c r="O394" s="34">
        <v>2</v>
      </c>
      <c r="P394" s="34">
        <v>0</v>
      </c>
      <c r="Q394" s="34">
        <v>0</v>
      </c>
      <c r="R394" s="34">
        <v>0</v>
      </c>
      <c r="S394" s="34">
        <v>1</v>
      </c>
      <c r="T394" s="34">
        <v>1</v>
      </c>
      <c r="U394" s="34">
        <v>182</v>
      </c>
      <c r="V394" s="34">
        <v>46</v>
      </c>
      <c r="W394" s="34">
        <v>57</v>
      </c>
      <c r="X394" s="34">
        <v>0</v>
      </c>
      <c r="Y394" s="34">
        <v>253</v>
      </c>
      <c r="Z394" s="34">
        <v>267</v>
      </c>
      <c r="AA394" s="34">
        <v>39</v>
      </c>
      <c r="AB394" s="34">
        <v>0</v>
      </c>
      <c r="AC394" s="34">
        <v>0</v>
      </c>
      <c r="AD394" s="34">
        <v>0</v>
      </c>
      <c r="AE394" s="34">
        <v>42</v>
      </c>
      <c r="AF394" s="34">
        <v>69</v>
      </c>
      <c r="AG394" s="34">
        <v>11</v>
      </c>
      <c r="AH394" s="34">
        <v>1</v>
      </c>
      <c r="AI394" s="34">
        <v>0</v>
      </c>
      <c r="AJ394" s="34">
        <v>0</v>
      </c>
      <c r="AK394" s="34">
        <v>8</v>
      </c>
      <c r="AL394" s="34">
        <v>8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</row>
    <row r="395" spans="2:50" ht="20.100000000000001" customHeight="1" thickBot="1" x14ac:dyDescent="0.25">
      <c r="B395" s="4" t="s">
        <v>568</v>
      </c>
      <c r="C395" s="34">
        <v>58</v>
      </c>
      <c r="D395" s="34">
        <v>31</v>
      </c>
      <c r="E395" s="34">
        <v>11</v>
      </c>
      <c r="F395" s="34">
        <v>0</v>
      </c>
      <c r="G395" s="34">
        <v>108</v>
      </c>
      <c r="H395" s="34">
        <v>117</v>
      </c>
      <c r="I395" s="34">
        <v>17</v>
      </c>
      <c r="J395" s="34">
        <v>5</v>
      </c>
      <c r="K395" s="34">
        <v>0</v>
      </c>
      <c r="L395" s="34">
        <v>0</v>
      </c>
      <c r="M395" s="34">
        <v>25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25</v>
      </c>
      <c r="V395" s="34">
        <v>26</v>
      </c>
      <c r="W395" s="34">
        <v>10</v>
      </c>
      <c r="X395" s="34">
        <v>0</v>
      </c>
      <c r="Y395" s="34">
        <v>65</v>
      </c>
      <c r="Z395" s="34">
        <v>75</v>
      </c>
      <c r="AA395" s="34">
        <v>14</v>
      </c>
      <c r="AB395" s="34">
        <v>0</v>
      </c>
      <c r="AC395" s="34">
        <v>0</v>
      </c>
      <c r="AD395" s="34">
        <v>0</v>
      </c>
      <c r="AE395" s="34">
        <v>15</v>
      </c>
      <c r="AF395" s="34">
        <v>39</v>
      </c>
      <c r="AG395" s="34">
        <v>2</v>
      </c>
      <c r="AH395" s="34">
        <v>0</v>
      </c>
      <c r="AI395" s="34">
        <v>1</v>
      </c>
      <c r="AJ395" s="34">
        <v>0</v>
      </c>
      <c r="AK395" s="34">
        <v>3</v>
      </c>
      <c r="AL395" s="34">
        <v>3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74</v>
      </c>
      <c r="D396" s="34">
        <v>13</v>
      </c>
      <c r="E396" s="34">
        <v>6</v>
      </c>
      <c r="F396" s="34">
        <v>2</v>
      </c>
      <c r="G396" s="34">
        <v>90</v>
      </c>
      <c r="H396" s="34">
        <v>13</v>
      </c>
      <c r="I396" s="34">
        <v>20</v>
      </c>
      <c r="J396" s="34">
        <v>10</v>
      </c>
      <c r="K396" s="34">
        <v>0</v>
      </c>
      <c r="L396" s="34">
        <v>1</v>
      </c>
      <c r="M396" s="34">
        <v>31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1</v>
      </c>
      <c r="T396" s="34">
        <v>0</v>
      </c>
      <c r="U396" s="34">
        <v>29</v>
      </c>
      <c r="V396" s="34">
        <v>3</v>
      </c>
      <c r="W396" s="34">
        <v>6</v>
      </c>
      <c r="X396" s="34">
        <v>0</v>
      </c>
      <c r="Y396" s="34">
        <v>36</v>
      </c>
      <c r="Z396" s="34">
        <v>8</v>
      </c>
      <c r="AA396" s="34">
        <v>24</v>
      </c>
      <c r="AB396" s="34">
        <v>0</v>
      </c>
      <c r="AC396" s="34">
        <v>0</v>
      </c>
      <c r="AD396" s="34">
        <v>1</v>
      </c>
      <c r="AE396" s="34">
        <v>21</v>
      </c>
      <c r="AF396" s="34">
        <v>5</v>
      </c>
      <c r="AG396" s="34">
        <v>1</v>
      </c>
      <c r="AH396" s="34">
        <v>0</v>
      </c>
      <c r="AI396" s="34">
        <v>0</v>
      </c>
      <c r="AJ396" s="34">
        <v>0</v>
      </c>
      <c r="AK396" s="34">
        <v>1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149</v>
      </c>
      <c r="D397" s="34">
        <v>38</v>
      </c>
      <c r="E397" s="34">
        <v>19</v>
      </c>
      <c r="F397" s="34">
        <v>5</v>
      </c>
      <c r="G397" s="34">
        <v>225</v>
      </c>
      <c r="H397" s="34">
        <v>78</v>
      </c>
      <c r="I397" s="34">
        <v>51</v>
      </c>
      <c r="J397" s="34">
        <v>10</v>
      </c>
      <c r="K397" s="34">
        <v>0</v>
      </c>
      <c r="L397" s="34">
        <v>1</v>
      </c>
      <c r="M397" s="34">
        <v>60</v>
      </c>
      <c r="N397" s="34">
        <v>2</v>
      </c>
      <c r="O397" s="34">
        <v>0</v>
      </c>
      <c r="P397" s="34">
        <v>0</v>
      </c>
      <c r="Q397" s="34">
        <v>0</v>
      </c>
      <c r="R397" s="34">
        <v>0</v>
      </c>
      <c r="S397" s="34">
        <v>0</v>
      </c>
      <c r="T397" s="34">
        <v>0</v>
      </c>
      <c r="U397" s="34">
        <v>66</v>
      </c>
      <c r="V397" s="34">
        <v>28</v>
      </c>
      <c r="W397" s="34">
        <v>19</v>
      </c>
      <c r="X397" s="34">
        <v>4</v>
      </c>
      <c r="Y397" s="34">
        <v>135</v>
      </c>
      <c r="Z397" s="34">
        <v>39</v>
      </c>
      <c r="AA397" s="34">
        <v>29</v>
      </c>
      <c r="AB397" s="34">
        <v>0</v>
      </c>
      <c r="AC397" s="34">
        <v>0</v>
      </c>
      <c r="AD397" s="34">
        <v>0</v>
      </c>
      <c r="AE397" s="34">
        <v>26</v>
      </c>
      <c r="AF397" s="34">
        <v>37</v>
      </c>
      <c r="AG397" s="34">
        <v>3</v>
      </c>
      <c r="AH397" s="34">
        <v>0</v>
      </c>
      <c r="AI397" s="34">
        <v>0</v>
      </c>
      <c r="AJ397" s="34">
        <v>0</v>
      </c>
      <c r="AK397" s="34">
        <v>4</v>
      </c>
      <c r="AL397" s="34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192</v>
      </c>
      <c r="D398" s="34">
        <v>62</v>
      </c>
      <c r="E398" s="34">
        <v>38</v>
      </c>
      <c r="F398" s="34">
        <v>5</v>
      </c>
      <c r="G398" s="34">
        <v>281</v>
      </c>
      <c r="H398" s="34">
        <v>92</v>
      </c>
      <c r="I398" s="34">
        <v>59</v>
      </c>
      <c r="J398" s="34">
        <v>16</v>
      </c>
      <c r="K398" s="34">
        <v>6</v>
      </c>
      <c r="L398" s="34">
        <v>0</v>
      </c>
      <c r="M398" s="34">
        <v>77</v>
      </c>
      <c r="N398" s="34">
        <v>4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91</v>
      </c>
      <c r="V398" s="34">
        <v>46</v>
      </c>
      <c r="W398" s="34">
        <v>32</v>
      </c>
      <c r="X398" s="34">
        <v>4</v>
      </c>
      <c r="Y398" s="34">
        <v>164</v>
      </c>
      <c r="Z398" s="34">
        <v>46</v>
      </c>
      <c r="AA398" s="34">
        <v>41</v>
      </c>
      <c r="AB398" s="34">
        <v>0</v>
      </c>
      <c r="AC398" s="34">
        <v>0</v>
      </c>
      <c r="AD398" s="34">
        <v>0</v>
      </c>
      <c r="AE398" s="34">
        <v>36</v>
      </c>
      <c r="AF398" s="34">
        <v>39</v>
      </c>
      <c r="AG398" s="34">
        <v>1</v>
      </c>
      <c r="AH398" s="34">
        <v>0</v>
      </c>
      <c r="AI398" s="34">
        <v>0</v>
      </c>
      <c r="AJ398" s="34">
        <v>1</v>
      </c>
      <c r="AK398" s="34">
        <v>4</v>
      </c>
      <c r="AL398" s="34">
        <v>3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4436</v>
      </c>
      <c r="D399" s="34">
        <v>131</v>
      </c>
      <c r="E399" s="34">
        <v>255</v>
      </c>
      <c r="F399" s="34">
        <v>83</v>
      </c>
      <c r="G399" s="34">
        <v>5126</v>
      </c>
      <c r="H399" s="34">
        <v>2889</v>
      </c>
      <c r="I399" s="34">
        <v>949</v>
      </c>
      <c r="J399" s="34">
        <v>0</v>
      </c>
      <c r="K399" s="34">
        <v>0</v>
      </c>
      <c r="L399" s="34">
        <v>0</v>
      </c>
      <c r="M399" s="34">
        <v>949</v>
      </c>
      <c r="N399" s="34">
        <v>0</v>
      </c>
      <c r="O399" s="34">
        <v>12</v>
      </c>
      <c r="P399" s="34">
        <v>0</v>
      </c>
      <c r="Q399" s="34">
        <v>0</v>
      </c>
      <c r="R399" s="34">
        <v>2</v>
      </c>
      <c r="S399" s="34">
        <v>4</v>
      </c>
      <c r="T399" s="34">
        <v>25</v>
      </c>
      <c r="U399" s="34">
        <v>2604</v>
      </c>
      <c r="V399" s="34">
        <v>125</v>
      </c>
      <c r="W399" s="34">
        <v>254</v>
      </c>
      <c r="X399" s="34">
        <v>71</v>
      </c>
      <c r="Y399" s="34">
        <v>3329</v>
      </c>
      <c r="Z399" s="34">
        <v>1786</v>
      </c>
      <c r="AA399" s="34">
        <v>837</v>
      </c>
      <c r="AB399" s="34">
        <v>0</v>
      </c>
      <c r="AC399" s="34">
        <v>0</v>
      </c>
      <c r="AD399" s="34">
        <v>8</v>
      </c>
      <c r="AE399" s="34">
        <v>785</v>
      </c>
      <c r="AF399" s="34">
        <v>1015</v>
      </c>
      <c r="AG399" s="34">
        <v>34</v>
      </c>
      <c r="AH399" s="34">
        <v>6</v>
      </c>
      <c r="AI399" s="34">
        <v>1</v>
      </c>
      <c r="AJ399" s="34">
        <v>2</v>
      </c>
      <c r="AK399" s="34">
        <v>57</v>
      </c>
      <c r="AL399" s="34">
        <v>62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0</v>
      </c>
      <c r="AT399" s="34">
        <v>0</v>
      </c>
      <c r="AU399" s="34">
        <v>0</v>
      </c>
      <c r="AV399" s="34">
        <v>0</v>
      </c>
      <c r="AW399" s="34">
        <v>2</v>
      </c>
      <c r="AX399" s="34">
        <v>1</v>
      </c>
    </row>
    <row r="400" spans="2:50" ht="20.100000000000001" customHeight="1" thickBot="1" x14ac:dyDescent="0.25">
      <c r="B400" s="4" t="s">
        <v>572</v>
      </c>
      <c r="C400" s="34">
        <v>39</v>
      </c>
      <c r="D400" s="34">
        <v>16</v>
      </c>
      <c r="E400" s="34">
        <v>4</v>
      </c>
      <c r="F400" s="34">
        <v>1</v>
      </c>
      <c r="G400" s="34">
        <v>69</v>
      </c>
      <c r="H400" s="34">
        <v>33</v>
      </c>
      <c r="I400" s="34">
        <v>18</v>
      </c>
      <c r="J400" s="34">
        <v>9</v>
      </c>
      <c r="K400" s="34">
        <v>1</v>
      </c>
      <c r="L400" s="34">
        <v>0</v>
      </c>
      <c r="M400" s="34">
        <v>28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2</v>
      </c>
      <c r="U400" s="34">
        <v>17</v>
      </c>
      <c r="V400" s="34">
        <v>5</v>
      </c>
      <c r="W400" s="34">
        <v>3</v>
      </c>
      <c r="X400" s="34">
        <v>1</v>
      </c>
      <c r="Y400" s="34">
        <v>35</v>
      </c>
      <c r="Z400" s="34">
        <v>20</v>
      </c>
      <c r="AA400" s="34">
        <v>2</v>
      </c>
      <c r="AB400" s="34">
        <v>0</v>
      </c>
      <c r="AC400" s="34">
        <v>0</v>
      </c>
      <c r="AD400" s="34">
        <v>0</v>
      </c>
      <c r="AE400" s="34">
        <v>4</v>
      </c>
      <c r="AF400" s="34">
        <v>9</v>
      </c>
      <c r="AG400" s="34">
        <v>2</v>
      </c>
      <c r="AH400" s="34">
        <v>2</v>
      </c>
      <c r="AI400" s="34">
        <v>0</v>
      </c>
      <c r="AJ400" s="34">
        <v>0</v>
      </c>
      <c r="AK400" s="34">
        <v>2</v>
      </c>
      <c r="AL400" s="34">
        <v>2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183</v>
      </c>
      <c r="D401" s="34">
        <v>68</v>
      </c>
      <c r="E401" s="34">
        <v>6</v>
      </c>
      <c r="F401" s="34">
        <v>0</v>
      </c>
      <c r="G401" s="34">
        <v>262</v>
      </c>
      <c r="H401" s="34">
        <v>46</v>
      </c>
      <c r="I401" s="34">
        <v>46</v>
      </c>
      <c r="J401" s="34">
        <v>28</v>
      </c>
      <c r="K401" s="34">
        <v>0</v>
      </c>
      <c r="L401" s="34">
        <v>0</v>
      </c>
      <c r="M401" s="34">
        <v>74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1</v>
      </c>
      <c r="T401" s="34">
        <v>1</v>
      </c>
      <c r="U401" s="34">
        <v>91</v>
      </c>
      <c r="V401" s="34">
        <v>38</v>
      </c>
      <c r="W401" s="34">
        <v>6</v>
      </c>
      <c r="X401" s="34">
        <v>0</v>
      </c>
      <c r="Y401" s="34">
        <v>136</v>
      </c>
      <c r="Z401" s="34">
        <v>14</v>
      </c>
      <c r="AA401" s="34">
        <v>42</v>
      </c>
      <c r="AB401" s="34">
        <v>0</v>
      </c>
      <c r="AC401" s="34">
        <v>0</v>
      </c>
      <c r="AD401" s="34">
        <v>0</v>
      </c>
      <c r="AE401" s="34">
        <v>44</v>
      </c>
      <c r="AF401" s="34">
        <v>26</v>
      </c>
      <c r="AG401" s="34">
        <v>4</v>
      </c>
      <c r="AH401" s="34">
        <v>2</v>
      </c>
      <c r="AI401" s="34">
        <v>0</v>
      </c>
      <c r="AJ401" s="34">
        <v>0</v>
      </c>
      <c r="AK401" s="34">
        <v>7</v>
      </c>
      <c r="AL401" s="34">
        <v>5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219</v>
      </c>
      <c r="D402" s="34">
        <v>114</v>
      </c>
      <c r="E402" s="34">
        <v>16</v>
      </c>
      <c r="F402" s="34">
        <v>1</v>
      </c>
      <c r="G402" s="34">
        <v>327</v>
      </c>
      <c r="H402" s="34">
        <v>130</v>
      </c>
      <c r="I402" s="34">
        <v>60</v>
      </c>
      <c r="J402" s="34">
        <v>33</v>
      </c>
      <c r="K402" s="34">
        <v>0</v>
      </c>
      <c r="L402" s="34">
        <v>0</v>
      </c>
      <c r="M402" s="34">
        <v>93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4">
        <v>106</v>
      </c>
      <c r="V402" s="34">
        <v>81</v>
      </c>
      <c r="W402" s="34">
        <v>16</v>
      </c>
      <c r="X402" s="34">
        <v>1</v>
      </c>
      <c r="Y402" s="34">
        <v>174</v>
      </c>
      <c r="Z402" s="34">
        <v>114</v>
      </c>
      <c r="AA402" s="34">
        <v>51</v>
      </c>
      <c r="AB402" s="34">
        <v>0</v>
      </c>
      <c r="AC402" s="34">
        <v>0</v>
      </c>
      <c r="AD402" s="34">
        <v>0</v>
      </c>
      <c r="AE402" s="34">
        <v>55</v>
      </c>
      <c r="AF402" s="34">
        <v>13</v>
      </c>
      <c r="AG402" s="34">
        <v>2</v>
      </c>
      <c r="AH402" s="34">
        <v>0</v>
      </c>
      <c r="AI402" s="34">
        <v>0</v>
      </c>
      <c r="AJ402" s="34">
        <v>0</v>
      </c>
      <c r="AK402" s="34">
        <v>5</v>
      </c>
      <c r="AL402" s="34">
        <v>3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197</v>
      </c>
      <c r="D403" s="34">
        <v>40</v>
      </c>
      <c r="E403" s="34">
        <v>7</v>
      </c>
      <c r="F403" s="34">
        <v>2</v>
      </c>
      <c r="G403" s="34">
        <v>249</v>
      </c>
      <c r="H403" s="34">
        <v>79</v>
      </c>
      <c r="I403" s="34">
        <v>42</v>
      </c>
      <c r="J403" s="34">
        <v>28</v>
      </c>
      <c r="K403" s="34">
        <v>0</v>
      </c>
      <c r="L403" s="34">
        <v>0</v>
      </c>
      <c r="M403" s="34">
        <v>70</v>
      </c>
      <c r="N403" s="34">
        <v>0</v>
      </c>
      <c r="O403" s="34">
        <v>1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116</v>
      </c>
      <c r="V403" s="34">
        <v>12</v>
      </c>
      <c r="W403" s="34">
        <v>7</v>
      </c>
      <c r="X403" s="34">
        <v>2</v>
      </c>
      <c r="Y403" s="34">
        <v>143</v>
      </c>
      <c r="Z403" s="34">
        <v>43</v>
      </c>
      <c r="AA403" s="34">
        <v>29</v>
      </c>
      <c r="AB403" s="34">
        <v>0</v>
      </c>
      <c r="AC403" s="34">
        <v>0</v>
      </c>
      <c r="AD403" s="34">
        <v>0</v>
      </c>
      <c r="AE403" s="34">
        <v>28</v>
      </c>
      <c r="AF403" s="34">
        <v>32</v>
      </c>
      <c r="AG403" s="34">
        <v>9</v>
      </c>
      <c r="AH403" s="34">
        <v>0</v>
      </c>
      <c r="AI403" s="34">
        <v>0</v>
      </c>
      <c r="AJ403" s="34">
        <v>0</v>
      </c>
      <c r="AK403" s="34">
        <v>8</v>
      </c>
      <c r="AL403" s="34">
        <v>3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176</v>
      </c>
      <c r="D404" s="34">
        <v>75</v>
      </c>
      <c r="E404" s="34">
        <v>24</v>
      </c>
      <c r="F404" s="34">
        <v>0</v>
      </c>
      <c r="G404" s="34">
        <v>303</v>
      </c>
      <c r="H404" s="34">
        <v>153</v>
      </c>
      <c r="I404" s="34">
        <v>61</v>
      </c>
      <c r="J404" s="34">
        <v>41</v>
      </c>
      <c r="K404" s="34">
        <v>0</v>
      </c>
      <c r="L404" s="34">
        <v>0</v>
      </c>
      <c r="M404" s="34">
        <v>102</v>
      </c>
      <c r="N404" s="34">
        <v>0</v>
      </c>
      <c r="O404" s="34">
        <v>0</v>
      </c>
      <c r="P404" s="34">
        <v>0</v>
      </c>
      <c r="Q404" s="34">
        <v>0</v>
      </c>
      <c r="R404" s="34">
        <v>0</v>
      </c>
      <c r="S404" s="34">
        <v>0</v>
      </c>
      <c r="T404" s="34">
        <v>2</v>
      </c>
      <c r="U404" s="34">
        <v>46</v>
      </c>
      <c r="V404" s="34">
        <v>34</v>
      </c>
      <c r="W404" s="34">
        <v>24</v>
      </c>
      <c r="X404" s="34">
        <v>0</v>
      </c>
      <c r="Y404" s="34">
        <v>112</v>
      </c>
      <c r="Z404" s="34">
        <v>81</v>
      </c>
      <c r="AA404" s="34">
        <v>68</v>
      </c>
      <c r="AB404" s="34">
        <v>0</v>
      </c>
      <c r="AC404" s="34">
        <v>0</v>
      </c>
      <c r="AD404" s="34">
        <v>0</v>
      </c>
      <c r="AE404" s="34">
        <v>86</v>
      </c>
      <c r="AF404" s="34">
        <v>70</v>
      </c>
      <c r="AG404" s="34">
        <v>1</v>
      </c>
      <c r="AH404" s="34">
        <v>0</v>
      </c>
      <c r="AI404" s="34">
        <v>0</v>
      </c>
      <c r="AJ404" s="34">
        <v>0</v>
      </c>
      <c r="AK404" s="34">
        <v>3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00000000000001" customHeight="1" thickBot="1" x14ac:dyDescent="0.25">
      <c r="B405" s="4" t="s">
        <v>577</v>
      </c>
      <c r="C405" s="34">
        <v>128</v>
      </c>
      <c r="D405" s="34">
        <v>64</v>
      </c>
      <c r="E405" s="34">
        <v>9</v>
      </c>
      <c r="F405" s="34">
        <v>1</v>
      </c>
      <c r="G405" s="34">
        <v>184</v>
      </c>
      <c r="H405" s="34">
        <v>117</v>
      </c>
      <c r="I405" s="34">
        <v>19</v>
      </c>
      <c r="J405" s="34">
        <v>11</v>
      </c>
      <c r="K405" s="34">
        <v>0</v>
      </c>
      <c r="L405" s="34">
        <v>0</v>
      </c>
      <c r="M405" s="34">
        <v>30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1</v>
      </c>
      <c r="T405" s="34">
        <v>1</v>
      </c>
      <c r="U405" s="34">
        <v>74</v>
      </c>
      <c r="V405" s="34">
        <v>53</v>
      </c>
      <c r="W405" s="34">
        <v>9</v>
      </c>
      <c r="X405" s="34">
        <v>0</v>
      </c>
      <c r="Y405" s="34">
        <v>128</v>
      </c>
      <c r="Z405" s="34">
        <v>66</v>
      </c>
      <c r="AA405" s="34">
        <v>31</v>
      </c>
      <c r="AB405" s="34">
        <v>0</v>
      </c>
      <c r="AC405" s="34">
        <v>0</v>
      </c>
      <c r="AD405" s="34">
        <v>1</v>
      </c>
      <c r="AE405" s="34">
        <v>24</v>
      </c>
      <c r="AF405" s="34">
        <v>46</v>
      </c>
      <c r="AG405" s="34">
        <v>3</v>
      </c>
      <c r="AH405" s="34">
        <v>0</v>
      </c>
      <c r="AI405" s="34">
        <v>0</v>
      </c>
      <c r="AJ405" s="34">
        <v>0</v>
      </c>
      <c r="AK405" s="34">
        <v>0</v>
      </c>
      <c r="AL405" s="34">
        <v>3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1</v>
      </c>
      <c r="AT405" s="34">
        <v>0</v>
      </c>
      <c r="AU405" s="34">
        <v>0</v>
      </c>
      <c r="AV405" s="34">
        <v>0</v>
      </c>
      <c r="AW405" s="34">
        <v>1</v>
      </c>
      <c r="AX405" s="34">
        <v>1</v>
      </c>
    </row>
    <row r="406" spans="2:50" ht="20.100000000000001" customHeight="1" thickBot="1" x14ac:dyDescent="0.25">
      <c r="B406" s="4" t="s">
        <v>578</v>
      </c>
      <c r="C406" s="34">
        <v>139</v>
      </c>
      <c r="D406" s="34">
        <v>57</v>
      </c>
      <c r="E406" s="34">
        <v>13</v>
      </c>
      <c r="F406" s="34">
        <v>0</v>
      </c>
      <c r="G406" s="34">
        <v>205</v>
      </c>
      <c r="H406" s="34">
        <v>66</v>
      </c>
      <c r="I406" s="34">
        <v>50</v>
      </c>
      <c r="J406" s="34">
        <v>20</v>
      </c>
      <c r="K406" s="34">
        <v>0</v>
      </c>
      <c r="L406" s="34">
        <v>0</v>
      </c>
      <c r="M406" s="34">
        <v>73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61</v>
      </c>
      <c r="V406" s="34">
        <v>35</v>
      </c>
      <c r="W406" s="34">
        <v>13</v>
      </c>
      <c r="X406" s="34">
        <v>0</v>
      </c>
      <c r="Y406" s="34">
        <v>103</v>
      </c>
      <c r="Z406" s="34">
        <v>56</v>
      </c>
      <c r="AA406" s="34">
        <v>27</v>
      </c>
      <c r="AB406" s="34">
        <v>0</v>
      </c>
      <c r="AC406" s="34">
        <v>0</v>
      </c>
      <c r="AD406" s="34">
        <v>0</v>
      </c>
      <c r="AE406" s="34">
        <v>27</v>
      </c>
      <c r="AF406" s="34">
        <v>9</v>
      </c>
      <c r="AG406" s="34">
        <v>1</v>
      </c>
      <c r="AH406" s="34">
        <v>2</v>
      </c>
      <c r="AI406" s="34">
        <v>0</v>
      </c>
      <c r="AJ406" s="34">
        <v>0</v>
      </c>
      <c r="AK406" s="34">
        <v>2</v>
      </c>
      <c r="AL406" s="34">
        <v>1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120</v>
      </c>
      <c r="D407" s="34">
        <v>12</v>
      </c>
      <c r="E407" s="34">
        <v>2</v>
      </c>
      <c r="F407" s="34">
        <v>0</v>
      </c>
      <c r="G407" s="34">
        <v>116</v>
      </c>
      <c r="H407" s="34">
        <v>219</v>
      </c>
      <c r="I407" s="34">
        <v>33</v>
      </c>
      <c r="J407" s="34">
        <v>12</v>
      </c>
      <c r="K407" s="34">
        <v>2</v>
      </c>
      <c r="L407" s="34">
        <v>0</v>
      </c>
      <c r="M407" s="34">
        <v>47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64</v>
      </c>
      <c r="V407" s="34">
        <v>0</v>
      </c>
      <c r="W407" s="34">
        <v>0</v>
      </c>
      <c r="X407" s="34">
        <v>0</v>
      </c>
      <c r="Y407" s="34">
        <v>44</v>
      </c>
      <c r="Z407" s="34">
        <v>160</v>
      </c>
      <c r="AA407" s="34">
        <v>23</v>
      </c>
      <c r="AB407" s="34">
        <v>0</v>
      </c>
      <c r="AC407" s="34">
        <v>0</v>
      </c>
      <c r="AD407" s="34">
        <v>0</v>
      </c>
      <c r="AE407" s="34">
        <v>21</v>
      </c>
      <c r="AF407" s="34">
        <v>58</v>
      </c>
      <c r="AG407" s="34">
        <v>0</v>
      </c>
      <c r="AH407" s="34">
        <v>0</v>
      </c>
      <c r="AI407" s="34">
        <v>0</v>
      </c>
      <c r="AJ407" s="34">
        <v>0</v>
      </c>
      <c r="AK407" s="34">
        <v>4</v>
      </c>
      <c r="AL407" s="34">
        <v>1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73</v>
      </c>
      <c r="D408" s="34">
        <v>28</v>
      </c>
      <c r="E408" s="34">
        <v>6</v>
      </c>
      <c r="F408" s="34">
        <v>2</v>
      </c>
      <c r="G408" s="34">
        <v>113</v>
      </c>
      <c r="H408" s="34">
        <v>229</v>
      </c>
      <c r="I408" s="34">
        <v>29</v>
      </c>
      <c r="J408" s="34">
        <v>13</v>
      </c>
      <c r="K408" s="34">
        <v>0</v>
      </c>
      <c r="L408" s="34">
        <v>0</v>
      </c>
      <c r="M408" s="34">
        <v>41</v>
      </c>
      <c r="N408" s="34">
        <v>2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4</v>
      </c>
      <c r="U408" s="34">
        <v>29</v>
      </c>
      <c r="V408" s="34">
        <v>14</v>
      </c>
      <c r="W408" s="34">
        <v>6</v>
      </c>
      <c r="X408" s="34">
        <v>2</v>
      </c>
      <c r="Y408" s="34">
        <v>61</v>
      </c>
      <c r="Z408" s="34">
        <v>135</v>
      </c>
      <c r="AA408" s="34">
        <v>12</v>
      </c>
      <c r="AB408" s="34">
        <v>0</v>
      </c>
      <c r="AC408" s="34">
        <v>0</v>
      </c>
      <c r="AD408" s="34">
        <v>0</v>
      </c>
      <c r="AE408" s="34">
        <v>7</v>
      </c>
      <c r="AF408" s="34">
        <v>87</v>
      </c>
      <c r="AG408" s="34">
        <v>3</v>
      </c>
      <c r="AH408" s="34">
        <v>1</v>
      </c>
      <c r="AI408" s="34">
        <v>0</v>
      </c>
      <c r="AJ408" s="34">
        <v>0</v>
      </c>
      <c r="AK408" s="34">
        <v>4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1</v>
      </c>
    </row>
    <row r="409" spans="2:50" ht="20.100000000000001" customHeight="1" thickBot="1" x14ac:dyDescent="0.25">
      <c r="B409" s="4" t="s">
        <v>581</v>
      </c>
      <c r="C409" s="34">
        <v>24</v>
      </c>
      <c r="D409" s="34">
        <v>3</v>
      </c>
      <c r="E409" s="34">
        <v>7</v>
      </c>
      <c r="F409" s="34">
        <v>1</v>
      </c>
      <c r="G409" s="34">
        <v>38</v>
      </c>
      <c r="H409" s="34">
        <v>32</v>
      </c>
      <c r="I409" s="34">
        <v>5</v>
      </c>
      <c r="J409" s="34">
        <v>1</v>
      </c>
      <c r="K409" s="34">
        <v>0</v>
      </c>
      <c r="L409" s="34">
        <v>0</v>
      </c>
      <c r="M409" s="34">
        <v>6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4</v>
      </c>
      <c r="V409" s="34">
        <v>2</v>
      </c>
      <c r="W409" s="34">
        <v>7</v>
      </c>
      <c r="X409" s="34">
        <v>1</v>
      </c>
      <c r="Y409" s="34">
        <v>17</v>
      </c>
      <c r="Z409" s="34">
        <v>7</v>
      </c>
      <c r="AA409" s="34">
        <v>13</v>
      </c>
      <c r="AB409" s="34">
        <v>0</v>
      </c>
      <c r="AC409" s="34">
        <v>0</v>
      </c>
      <c r="AD409" s="34">
        <v>0</v>
      </c>
      <c r="AE409" s="34">
        <v>13</v>
      </c>
      <c r="AF409" s="34">
        <v>25</v>
      </c>
      <c r="AG409" s="34">
        <v>2</v>
      </c>
      <c r="AH409" s="34">
        <v>0</v>
      </c>
      <c r="AI409" s="34">
        <v>0</v>
      </c>
      <c r="AJ409" s="34">
        <v>0</v>
      </c>
      <c r="AK409" s="34">
        <v>2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43</v>
      </c>
      <c r="D410" s="34">
        <v>0</v>
      </c>
      <c r="E410" s="34">
        <v>0</v>
      </c>
      <c r="F410" s="34">
        <v>0</v>
      </c>
      <c r="G410" s="34">
        <v>51</v>
      </c>
      <c r="H410" s="34">
        <v>69</v>
      </c>
      <c r="I410" s="34">
        <v>16</v>
      </c>
      <c r="J410" s="34">
        <v>0</v>
      </c>
      <c r="K410" s="34">
        <v>0</v>
      </c>
      <c r="L410" s="34">
        <v>0</v>
      </c>
      <c r="M410" s="34">
        <v>16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20</v>
      </c>
      <c r="V410" s="34">
        <v>0</v>
      </c>
      <c r="W410" s="34">
        <v>0</v>
      </c>
      <c r="X410" s="34">
        <v>0</v>
      </c>
      <c r="Y410" s="34">
        <v>27</v>
      </c>
      <c r="Z410" s="34">
        <v>53</v>
      </c>
      <c r="AA410" s="34">
        <v>7</v>
      </c>
      <c r="AB410" s="34">
        <v>0</v>
      </c>
      <c r="AC410" s="34">
        <v>0</v>
      </c>
      <c r="AD410" s="34">
        <v>0</v>
      </c>
      <c r="AE410" s="34">
        <v>7</v>
      </c>
      <c r="AF410" s="34">
        <v>16</v>
      </c>
      <c r="AG410" s="34">
        <v>0</v>
      </c>
      <c r="AH410" s="34">
        <v>0</v>
      </c>
      <c r="AI410" s="34">
        <v>0</v>
      </c>
      <c r="AJ410" s="34">
        <v>0</v>
      </c>
      <c r="AK410" s="34">
        <v>1</v>
      </c>
      <c r="AL410" s="34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</row>
    <row r="411" spans="2:50" ht="20.100000000000001" customHeight="1" thickBot="1" x14ac:dyDescent="0.25">
      <c r="B411" s="4" t="s">
        <v>583</v>
      </c>
      <c r="C411" s="34">
        <v>429</v>
      </c>
      <c r="D411" s="34">
        <v>25</v>
      </c>
      <c r="E411" s="34">
        <v>0</v>
      </c>
      <c r="F411" s="34">
        <v>4</v>
      </c>
      <c r="G411" s="34">
        <v>448</v>
      </c>
      <c r="H411" s="34">
        <v>137</v>
      </c>
      <c r="I411" s="34">
        <v>130</v>
      </c>
      <c r="J411" s="34">
        <v>25</v>
      </c>
      <c r="K411" s="34">
        <v>0</v>
      </c>
      <c r="L411" s="34">
        <v>0</v>
      </c>
      <c r="M411" s="34">
        <v>155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254</v>
      </c>
      <c r="V411" s="34">
        <v>0</v>
      </c>
      <c r="W411" s="34">
        <v>0</v>
      </c>
      <c r="X411" s="34">
        <v>4</v>
      </c>
      <c r="Y411" s="34">
        <v>249</v>
      </c>
      <c r="Z411" s="34">
        <v>90</v>
      </c>
      <c r="AA411" s="34">
        <v>27</v>
      </c>
      <c r="AB411" s="34">
        <v>0</v>
      </c>
      <c r="AC411" s="34">
        <v>0</v>
      </c>
      <c r="AD411" s="34">
        <v>0</v>
      </c>
      <c r="AE411" s="34">
        <v>28</v>
      </c>
      <c r="AF411" s="34">
        <v>41</v>
      </c>
      <c r="AG411" s="34">
        <v>18</v>
      </c>
      <c r="AH411" s="34">
        <v>0</v>
      </c>
      <c r="AI411" s="34">
        <v>0</v>
      </c>
      <c r="AJ411" s="34">
        <v>0</v>
      </c>
      <c r="AK411" s="34">
        <v>16</v>
      </c>
      <c r="AL411" s="34">
        <v>6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73</v>
      </c>
      <c r="D412" s="34">
        <v>3</v>
      </c>
      <c r="E412" s="34">
        <v>5</v>
      </c>
      <c r="F412" s="34">
        <v>0</v>
      </c>
      <c r="G412" s="34">
        <v>85</v>
      </c>
      <c r="H412" s="34">
        <v>94</v>
      </c>
      <c r="I412" s="34">
        <v>24</v>
      </c>
      <c r="J412" s="34">
        <v>1</v>
      </c>
      <c r="K412" s="34">
        <v>0</v>
      </c>
      <c r="L412" s="34">
        <v>0</v>
      </c>
      <c r="M412" s="34">
        <v>26</v>
      </c>
      <c r="N412" s="34">
        <v>1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32</v>
      </c>
      <c r="V412" s="34">
        <v>1</v>
      </c>
      <c r="W412" s="34">
        <v>5</v>
      </c>
      <c r="X412" s="34">
        <v>0</v>
      </c>
      <c r="Y412" s="34">
        <v>44</v>
      </c>
      <c r="Z412" s="34">
        <v>75</v>
      </c>
      <c r="AA412" s="34">
        <v>15</v>
      </c>
      <c r="AB412" s="34">
        <v>0</v>
      </c>
      <c r="AC412" s="34">
        <v>0</v>
      </c>
      <c r="AD412" s="34">
        <v>0</v>
      </c>
      <c r="AE412" s="34">
        <v>12</v>
      </c>
      <c r="AF412" s="34">
        <v>18</v>
      </c>
      <c r="AG412" s="34">
        <v>2</v>
      </c>
      <c r="AH412" s="34">
        <v>1</v>
      </c>
      <c r="AI412" s="34">
        <v>0</v>
      </c>
      <c r="AJ412" s="34">
        <v>0</v>
      </c>
      <c r="AK412" s="34">
        <v>3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165</v>
      </c>
      <c r="D413" s="34">
        <v>17</v>
      </c>
      <c r="E413" s="34">
        <v>0</v>
      </c>
      <c r="F413" s="34">
        <v>0</v>
      </c>
      <c r="G413" s="34">
        <v>148</v>
      </c>
      <c r="H413" s="34">
        <v>563</v>
      </c>
      <c r="I413" s="34">
        <v>65</v>
      </c>
      <c r="J413" s="34">
        <v>17</v>
      </c>
      <c r="K413" s="34">
        <v>0</v>
      </c>
      <c r="L413" s="34">
        <v>0</v>
      </c>
      <c r="M413" s="34">
        <v>82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1</v>
      </c>
      <c r="U413" s="34">
        <v>78</v>
      </c>
      <c r="V413" s="34">
        <v>0</v>
      </c>
      <c r="W413" s="34">
        <v>0</v>
      </c>
      <c r="X413" s="34">
        <v>0</v>
      </c>
      <c r="Y413" s="34">
        <v>49</v>
      </c>
      <c r="Z413" s="34">
        <v>468</v>
      </c>
      <c r="AA413" s="34">
        <v>20</v>
      </c>
      <c r="AB413" s="34">
        <v>0</v>
      </c>
      <c r="AC413" s="34">
        <v>0</v>
      </c>
      <c r="AD413" s="34">
        <v>0</v>
      </c>
      <c r="AE413" s="34">
        <v>16</v>
      </c>
      <c r="AF413" s="34">
        <v>71</v>
      </c>
      <c r="AG413" s="34">
        <v>2</v>
      </c>
      <c r="AH413" s="34">
        <v>0</v>
      </c>
      <c r="AI413" s="34">
        <v>0</v>
      </c>
      <c r="AJ413" s="34">
        <v>0</v>
      </c>
      <c r="AK413" s="34">
        <v>1</v>
      </c>
      <c r="AL413" s="34">
        <v>23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57</v>
      </c>
      <c r="D414" s="34">
        <v>0</v>
      </c>
      <c r="E414" s="34">
        <v>0</v>
      </c>
      <c r="F414" s="34">
        <v>0</v>
      </c>
      <c r="G414" s="34">
        <v>44</v>
      </c>
      <c r="H414" s="34">
        <v>72</v>
      </c>
      <c r="I414" s="34">
        <v>18</v>
      </c>
      <c r="J414" s="34">
        <v>0</v>
      </c>
      <c r="K414" s="34">
        <v>0</v>
      </c>
      <c r="L414" s="34">
        <v>0</v>
      </c>
      <c r="M414" s="34">
        <v>17</v>
      </c>
      <c r="N414" s="34">
        <v>1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36</v>
      </c>
      <c r="V414" s="34">
        <v>0</v>
      </c>
      <c r="W414" s="34">
        <v>0</v>
      </c>
      <c r="X414" s="34">
        <v>0</v>
      </c>
      <c r="Y414" s="34">
        <v>24</v>
      </c>
      <c r="Z414" s="34">
        <v>59</v>
      </c>
      <c r="AA414" s="34">
        <v>2</v>
      </c>
      <c r="AB414" s="34">
        <v>0</v>
      </c>
      <c r="AC414" s="34">
        <v>0</v>
      </c>
      <c r="AD414" s="34">
        <v>0</v>
      </c>
      <c r="AE414" s="34">
        <v>3</v>
      </c>
      <c r="AF414" s="34">
        <v>9</v>
      </c>
      <c r="AG414" s="34">
        <v>1</v>
      </c>
      <c r="AH414" s="34">
        <v>0</v>
      </c>
      <c r="AI414" s="34">
        <v>0</v>
      </c>
      <c r="AJ414" s="34">
        <v>0</v>
      </c>
      <c r="AK414" s="34">
        <v>0</v>
      </c>
      <c r="AL414" s="34">
        <v>3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728</v>
      </c>
      <c r="D415" s="34">
        <v>206</v>
      </c>
      <c r="E415" s="34">
        <v>127</v>
      </c>
      <c r="F415" s="34">
        <v>1</v>
      </c>
      <c r="G415" s="34">
        <v>1041</v>
      </c>
      <c r="H415" s="34">
        <v>248</v>
      </c>
      <c r="I415" s="34">
        <v>200</v>
      </c>
      <c r="J415" s="34">
        <v>110</v>
      </c>
      <c r="K415" s="34">
        <v>3</v>
      </c>
      <c r="L415" s="34">
        <v>0</v>
      </c>
      <c r="M415" s="34">
        <v>313</v>
      </c>
      <c r="N415" s="34">
        <v>0</v>
      </c>
      <c r="O415" s="34">
        <v>1</v>
      </c>
      <c r="P415" s="34">
        <v>0</v>
      </c>
      <c r="Q415" s="34">
        <v>0</v>
      </c>
      <c r="R415" s="34">
        <v>0</v>
      </c>
      <c r="S415" s="34">
        <v>3</v>
      </c>
      <c r="T415" s="34">
        <v>1</v>
      </c>
      <c r="U415" s="34">
        <v>424</v>
      </c>
      <c r="V415" s="34">
        <v>96</v>
      </c>
      <c r="W415" s="34">
        <v>124</v>
      </c>
      <c r="X415" s="34">
        <v>1</v>
      </c>
      <c r="Y415" s="34">
        <v>641</v>
      </c>
      <c r="Z415" s="34">
        <v>172</v>
      </c>
      <c r="AA415" s="34">
        <v>87</v>
      </c>
      <c r="AB415" s="34">
        <v>0</v>
      </c>
      <c r="AC415" s="34">
        <v>0</v>
      </c>
      <c r="AD415" s="34">
        <v>0</v>
      </c>
      <c r="AE415" s="34">
        <v>66</v>
      </c>
      <c r="AF415" s="34">
        <v>74</v>
      </c>
      <c r="AG415" s="34">
        <v>16</v>
      </c>
      <c r="AH415" s="34">
        <v>0</v>
      </c>
      <c r="AI415" s="34">
        <v>0</v>
      </c>
      <c r="AJ415" s="34">
        <v>0</v>
      </c>
      <c r="AK415" s="34">
        <v>18</v>
      </c>
      <c r="AL415" s="34">
        <v>1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34</v>
      </c>
      <c r="D416" s="34">
        <v>0</v>
      </c>
      <c r="E416" s="34">
        <v>0</v>
      </c>
      <c r="F416" s="34">
        <v>0</v>
      </c>
      <c r="G416" s="34">
        <v>35</v>
      </c>
      <c r="H416" s="34">
        <v>37</v>
      </c>
      <c r="I416" s="34">
        <v>17</v>
      </c>
      <c r="J416" s="34">
        <v>0</v>
      </c>
      <c r="K416" s="34">
        <v>0</v>
      </c>
      <c r="L416" s="34">
        <v>0</v>
      </c>
      <c r="M416" s="34">
        <v>16</v>
      </c>
      <c r="N416" s="34">
        <v>1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10</v>
      </c>
      <c r="V416" s="34">
        <v>0</v>
      </c>
      <c r="W416" s="34">
        <v>0</v>
      </c>
      <c r="X416" s="34">
        <v>0</v>
      </c>
      <c r="Y416" s="34">
        <v>7</v>
      </c>
      <c r="Z416" s="34">
        <v>33</v>
      </c>
      <c r="AA416" s="34">
        <v>6</v>
      </c>
      <c r="AB416" s="34">
        <v>0</v>
      </c>
      <c r="AC416" s="34">
        <v>0</v>
      </c>
      <c r="AD416" s="34">
        <v>0</v>
      </c>
      <c r="AE416" s="34">
        <v>12</v>
      </c>
      <c r="AF416" s="34">
        <v>2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1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230</v>
      </c>
      <c r="D417" s="34">
        <v>0</v>
      </c>
      <c r="E417" s="34">
        <v>0</v>
      </c>
      <c r="F417" s="34">
        <v>0</v>
      </c>
      <c r="G417" s="34">
        <v>155</v>
      </c>
      <c r="H417" s="34">
        <v>147</v>
      </c>
      <c r="I417" s="34">
        <v>63</v>
      </c>
      <c r="J417" s="34">
        <v>0</v>
      </c>
      <c r="K417" s="34">
        <v>0</v>
      </c>
      <c r="L417" s="34">
        <v>0</v>
      </c>
      <c r="M417" s="34">
        <v>64</v>
      </c>
      <c r="N417" s="34">
        <v>0</v>
      </c>
      <c r="O417" s="34">
        <v>1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130</v>
      </c>
      <c r="V417" s="34">
        <v>0</v>
      </c>
      <c r="W417" s="34">
        <v>0</v>
      </c>
      <c r="X417" s="34">
        <v>0</v>
      </c>
      <c r="Y417" s="34">
        <v>64</v>
      </c>
      <c r="Z417" s="34">
        <v>96</v>
      </c>
      <c r="AA417" s="34">
        <v>24</v>
      </c>
      <c r="AB417" s="34">
        <v>0</v>
      </c>
      <c r="AC417" s="34">
        <v>0</v>
      </c>
      <c r="AD417" s="34">
        <v>0</v>
      </c>
      <c r="AE417" s="34">
        <v>17</v>
      </c>
      <c r="AF417" s="34">
        <v>32</v>
      </c>
      <c r="AG417" s="34">
        <v>12</v>
      </c>
      <c r="AH417" s="34">
        <v>0</v>
      </c>
      <c r="AI417" s="34">
        <v>0</v>
      </c>
      <c r="AJ417" s="34">
        <v>0</v>
      </c>
      <c r="AK417" s="34">
        <v>10</v>
      </c>
      <c r="AL417" s="34">
        <v>18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122</v>
      </c>
      <c r="D418" s="34">
        <v>6</v>
      </c>
      <c r="E418" s="34">
        <v>7</v>
      </c>
      <c r="F418" s="34">
        <v>2</v>
      </c>
      <c r="G418" s="34">
        <v>119</v>
      </c>
      <c r="H418" s="34">
        <v>186</v>
      </c>
      <c r="I418" s="34">
        <v>55</v>
      </c>
      <c r="J418" s="34">
        <v>4</v>
      </c>
      <c r="K418" s="34">
        <v>0</v>
      </c>
      <c r="L418" s="34">
        <v>1</v>
      </c>
      <c r="M418" s="34">
        <v>60</v>
      </c>
      <c r="N418" s="34">
        <v>1</v>
      </c>
      <c r="O418" s="34">
        <v>2</v>
      </c>
      <c r="P418" s="34">
        <v>0</v>
      </c>
      <c r="Q418" s="34">
        <v>0</v>
      </c>
      <c r="R418" s="34">
        <v>0</v>
      </c>
      <c r="S418" s="34">
        <v>0</v>
      </c>
      <c r="T418" s="34">
        <v>4</v>
      </c>
      <c r="U418" s="34">
        <v>46</v>
      </c>
      <c r="V418" s="34">
        <v>2</v>
      </c>
      <c r="W418" s="34">
        <v>7</v>
      </c>
      <c r="X418" s="34">
        <v>1</v>
      </c>
      <c r="Y418" s="34">
        <v>44</v>
      </c>
      <c r="Z418" s="34">
        <v>154</v>
      </c>
      <c r="AA418" s="34">
        <v>15</v>
      </c>
      <c r="AB418" s="34">
        <v>0</v>
      </c>
      <c r="AC418" s="34">
        <v>0</v>
      </c>
      <c r="AD418" s="34">
        <v>0</v>
      </c>
      <c r="AE418" s="34">
        <v>11</v>
      </c>
      <c r="AF418" s="34">
        <v>25</v>
      </c>
      <c r="AG418" s="34">
        <v>4</v>
      </c>
      <c r="AH418" s="34">
        <v>0</v>
      </c>
      <c r="AI418" s="34">
        <v>0</v>
      </c>
      <c r="AJ418" s="34">
        <v>0</v>
      </c>
      <c r="AK418" s="34">
        <v>4</v>
      </c>
      <c r="AL418" s="34">
        <v>2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47</v>
      </c>
      <c r="D419" s="34">
        <v>0</v>
      </c>
      <c r="E419" s="34">
        <v>1</v>
      </c>
      <c r="F419" s="34">
        <v>0</v>
      </c>
      <c r="G419" s="34">
        <v>56</v>
      </c>
      <c r="H419" s="34">
        <v>153</v>
      </c>
      <c r="I419" s="34">
        <v>20</v>
      </c>
      <c r="J419" s="34">
        <v>0</v>
      </c>
      <c r="K419" s="34">
        <v>0</v>
      </c>
      <c r="L419" s="34">
        <v>0</v>
      </c>
      <c r="M419" s="34">
        <v>20</v>
      </c>
      <c r="N419" s="34">
        <v>1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9</v>
      </c>
      <c r="V419" s="34">
        <v>0</v>
      </c>
      <c r="W419" s="34">
        <v>1</v>
      </c>
      <c r="X419" s="34">
        <v>0</v>
      </c>
      <c r="Y419" s="34">
        <v>21</v>
      </c>
      <c r="Z419" s="34">
        <v>131</v>
      </c>
      <c r="AA419" s="34">
        <v>16</v>
      </c>
      <c r="AB419" s="34">
        <v>0</v>
      </c>
      <c r="AC419" s="34">
        <v>0</v>
      </c>
      <c r="AD419" s="34">
        <v>0</v>
      </c>
      <c r="AE419" s="34">
        <v>13</v>
      </c>
      <c r="AF419" s="34">
        <v>12</v>
      </c>
      <c r="AG419" s="34">
        <v>2</v>
      </c>
      <c r="AH419" s="34">
        <v>0</v>
      </c>
      <c r="AI419" s="34">
        <v>0</v>
      </c>
      <c r="AJ419" s="34">
        <v>0</v>
      </c>
      <c r="AK419" s="34">
        <v>2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198</v>
      </c>
      <c r="D420" s="34">
        <v>0</v>
      </c>
      <c r="E420" s="34">
        <v>0</v>
      </c>
      <c r="F420" s="34">
        <v>0</v>
      </c>
      <c r="G420" s="34">
        <v>230</v>
      </c>
      <c r="H420" s="34">
        <v>148</v>
      </c>
      <c r="I420" s="34">
        <v>69</v>
      </c>
      <c r="J420" s="34">
        <v>0</v>
      </c>
      <c r="K420" s="34">
        <v>0</v>
      </c>
      <c r="L420" s="34">
        <v>0</v>
      </c>
      <c r="M420" s="34">
        <v>69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0</v>
      </c>
      <c r="U420" s="34">
        <v>103</v>
      </c>
      <c r="V420" s="34">
        <v>0</v>
      </c>
      <c r="W420" s="34">
        <v>0</v>
      </c>
      <c r="X420" s="34">
        <v>0</v>
      </c>
      <c r="Y420" s="34">
        <v>129</v>
      </c>
      <c r="Z420" s="34">
        <v>104</v>
      </c>
      <c r="AA420" s="34">
        <v>23</v>
      </c>
      <c r="AB420" s="34">
        <v>0</v>
      </c>
      <c r="AC420" s="34">
        <v>0</v>
      </c>
      <c r="AD420" s="34">
        <v>0</v>
      </c>
      <c r="AE420" s="34">
        <v>27</v>
      </c>
      <c r="AF420" s="34">
        <v>44</v>
      </c>
      <c r="AG420" s="34">
        <v>3</v>
      </c>
      <c r="AH420" s="34">
        <v>0</v>
      </c>
      <c r="AI420" s="34">
        <v>0</v>
      </c>
      <c r="AJ420" s="34">
        <v>0</v>
      </c>
      <c r="AK420" s="34">
        <v>5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48</v>
      </c>
      <c r="D421" s="34">
        <v>0</v>
      </c>
      <c r="E421" s="34">
        <v>0</v>
      </c>
      <c r="F421" s="34">
        <v>0</v>
      </c>
      <c r="G421" s="34">
        <v>54</v>
      </c>
      <c r="H421" s="34">
        <v>46</v>
      </c>
      <c r="I421" s="34">
        <v>16</v>
      </c>
      <c r="J421" s="34">
        <v>0</v>
      </c>
      <c r="K421" s="34">
        <v>0</v>
      </c>
      <c r="L421" s="34">
        <v>0</v>
      </c>
      <c r="M421" s="34">
        <v>18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20</v>
      </c>
      <c r="V421" s="34">
        <v>0</v>
      </c>
      <c r="W421" s="34">
        <v>0</v>
      </c>
      <c r="X421" s="34">
        <v>0</v>
      </c>
      <c r="Y421" s="34">
        <v>25</v>
      </c>
      <c r="Z421" s="34">
        <v>33</v>
      </c>
      <c r="AA421" s="34">
        <v>9</v>
      </c>
      <c r="AB421" s="34">
        <v>0</v>
      </c>
      <c r="AC421" s="34">
        <v>0</v>
      </c>
      <c r="AD421" s="34">
        <v>0</v>
      </c>
      <c r="AE421" s="34">
        <v>9</v>
      </c>
      <c r="AF421" s="34">
        <v>5</v>
      </c>
      <c r="AG421" s="34">
        <v>3</v>
      </c>
      <c r="AH421" s="34">
        <v>0</v>
      </c>
      <c r="AI421" s="34">
        <v>0</v>
      </c>
      <c r="AJ421" s="34">
        <v>0</v>
      </c>
      <c r="AK421" s="34">
        <v>2</v>
      </c>
      <c r="AL421" s="34">
        <v>5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34</v>
      </c>
      <c r="D422" s="34">
        <v>19</v>
      </c>
      <c r="E422" s="34">
        <v>5</v>
      </c>
      <c r="F422" s="34">
        <v>2</v>
      </c>
      <c r="G422" s="34">
        <v>58</v>
      </c>
      <c r="H422" s="34">
        <v>108</v>
      </c>
      <c r="I422" s="34">
        <v>4</v>
      </c>
      <c r="J422" s="34">
        <v>5</v>
      </c>
      <c r="K422" s="34">
        <v>2</v>
      </c>
      <c r="L422" s="34">
        <v>0</v>
      </c>
      <c r="M422" s="34">
        <v>10</v>
      </c>
      <c r="N422" s="34">
        <v>2</v>
      </c>
      <c r="O422" s="34">
        <v>1</v>
      </c>
      <c r="P422" s="34">
        <v>0</v>
      </c>
      <c r="Q422" s="34">
        <v>0</v>
      </c>
      <c r="R422" s="34">
        <v>0</v>
      </c>
      <c r="S422" s="34">
        <v>1</v>
      </c>
      <c r="T422" s="34">
        <v>1</v>
      </c>
      <c r="U422" s="34">
        <v>17</v>
      </c>
      <c r="V422" s="34">
        <v>14</v>
      </c>
      <c r="W422" s="34">
        <v>3</v>
      </c>
      <c r="X422" s="34">
        <v>2</v>
      </c>
      <c r="Y422" s="34">
        <v>33</v>
      </c>
      <c r="Z422" s="34">
        <v>79</v>
      </c>
      <c r="AA422" s="34">
        <v>11</v>
      </c>
      <c r="AB422" s="34">
        <v>0</v>
      </c>
      <c r="AC422" s="34">
        <v>0</v>
      </c>
      <c r="AD422" s="34">
        <v>0</v>
      </c>
      <c r="AE422" s="34">
        <v>10</v>
      </c>
      <c r="AF422" s="34">
        <v>22</v>
      </c>
      <c r="AG422" s="34">
        <v>1</v>
      </c>
      <c r="AH422" s="34">
        <v>0</v>
      </c>
      <c r="AI422" s="34">
        <v>0</v>
      </c>
      <c r="AJ422" s="34">
        <v>0</v>
      </c>
      <c r="AK422" s="34">
        <v>4</v>
      </c>
      <c r="AL422" s="34">
        <v>4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77</v>
      </c>
      <c r="D423" s="34">
        <v>18</v>
      </c>
      <c r="E423" s="34">
        <v>0</v>
      </c>
      <c r="F423" s="34">
        <v>0</v>
      </c>
      <c r="G423" s="34">
        <v>80</v>
      </c>
      <c r="H423" s="34">
        <v>84</v>
      </c>
      <c r="I423" s="34">
        <v>24</v>
      </c>
      <c r="J423" s="34">
        <v>0</v>
      </c>
      <c r="K423" s="34">
        <v>0</v>
      </c>
      <c r="L423" s="34">
        <v>0</v>
      </c>
      <c r="M423" s="34">
        <v>24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29</v>
      </c>
      <c r="V423" s="34">
        <v>18</v>
      </c>
      <c r="W423" s="34">
        <v>0</v>
      </c>
      <c r="X423" s="34">
        <v>0</v>
      </c>
      <c r="Y423" s="34">
        <v>44</v>
      </c>
      <c r="Z423" s="34">
        <v>45</v>
      </c>
      <c r="AA423" s="34">
        <v>14</v>
      </c>
      <c r="AB423" s="34">
        <v>0</v>
      </c>
      <c r="AC423" s="34">
        <v>0</v>
      </c>
      <c r="AD423" s="34">
        <v>0</v>
      </c>
      <c r="AE423" s="34">
        <v>8</v>
      </c>
      <c r="AF423" s="34">
        <v>30</v>
      </c>
      <c r="AG423" s="34">
        <v>10</v>
      </c>
      <c r="AH423" s="34">
        <v>0</v>
      </c>
      <c r="AI423" s="34">
        <v>0</v>
      </c>
      <c r="AJ423" s="34">
        <v>0</v>
      </c>
      <c r="AK423" s="34">
        <v>4</v>
      </c>
      <c r="AL423" s="34">
        <v>7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2</v>
      </c>
    </row>
    <row r="424" spans="2:50" ht="20.100000000000001" customHeight="1" thickBot="1" x14ac:dyDescent="0.25">
      <c r="B424" s="4" t="s">
        <v>595</v>
      </c>
      <c r="C424" s="34">
        <v>615</v>
      </c>
      <c r="D424" s="34">
        <v>0</v>
      </c>
      <c r="E424" s="34">
        <v>0</v>
      </c>
      <c r="F424" s="34">
        <v>0</v>
      </c>
      <c r="G424" s="34">
        <v>606</v>
      </c>
      <c r="H424" s="34">
        <v>437</v>
      </c>
      <c r="I424" s="34">
        <v>165</v>
      </c>
      <c r="J424" s="34">
        <v>0</v>
      </c>
      <c r="K424" s="34">
        <v>0</v>
      </c>
      <c r="L424" s="34">
        <v>0</v>
      </c>
      <c r="M424" s="34">
        <v>160</v>
      </c>
      <c r="N424" s="34">
        <v>5</v>
      </c>
      <c r="O424" s="34">
        <v>1</v>
      </c>
      <c r="P424" s="34">
        <v>0</v>
      </c>
      <c r="Q424" s="34">
        <v>0</v>
      </c>
      <c r="R424" s="34">
        <v>0</v>
      </c>
      <c r="S424" s="34">
        <v>0</v>
      </c>
      <c r="T424" s="34">
        <v>5</v>
      </c>
      <c r="U424" s="34">
        <v>428</v>
      </c>
      <c r="V424" s="34">
        <v>0</v>
      </c>
      <c r="W424" s="34">
        <v>0</v>
      </c>
      <c r="X424" s="34">
        <v>0</v>
      </c>
      <c r="Y424" s="34">
        <v>437</v>
      </c>
      <c r="Z424" s="34">
        <v>365</v>
      </c>
      <c r="AA424" s="34">
        <v>13</v>
      </c>
      <c r="AB424" s="34">
        <v>0</v>
      </c>
      <c r="AC424" s="34">
        <v>0</v>
      </c>
      <c r="AD424" s="34">
        <v>0</v>
      </c>
      <c r="AE424" s="34">
        <v>3</v>
      </c>
      <c r="AF424" s="34">
        <v>55</v>
      </c>
      <c r="AG424" s="34">
        <v>8</v>
      </c>
      <c r="AH424" s="34">
        <v>0</v>
      </c>
      <c r="AI424" s="34">
        <v>0</v>
      </c>
      <c r="AJ424" s="34">
        <v>0</v>
      </c>
      <c r="AK424" s="34">
        <v>6</v>
      </c>
      <c r="AL424" s="34">
        <v>7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49</v>
      </c>
      <c r="D425" s="34">
        <v>0</v>
      </c>
      <c r="E425" s="34">
        <v>0</v>
      </c>
      <c r="F425" s="34">
        <v>0</v>
      </c>
      <c r="G425" s="34">
        <v>50</v>
      </c>
      <c r="H425" s="34">
        <v>45</v>
      </c>
      <c r="I425" s="34">
        <v>17</v>
      </c>
      <c r="J425" s="34">
        <v>0</v>
      </c>
      <c r="K425" s="34">
        <v>0</v>
      </c>
      <c r="L425" s="34">
        <v>0</v>
      </c>
      <c r="M425" s="34">
        <v>17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1</v>
      </c>
      <c r="T425" s="34">
        <v>0</v>
      </c>
      <c r="U425" s="34">
        <v>28</v>
      </c>
      <c r="V425" s="34">
        <v>0</v>
      </c>
      <c r="W425" s="34">
        <v>0</v>
      </c>
      <c r="X425" s="34">
        <v>0</v>
      </c>
      <c r="Y425" s="34">
        <v>28</v>
      </c>
      <c r="Z425" s="34">
        <v>42</v>
      </c>
      <c r="AA425" s="34">
        <v>3</v>
      </c>
      <c r="AB425" s="34">
        <v>0</v>
      </c>
      <c r="AC425" s="34">
        <v>0</v>
      </c>
      <c r="AD425" s="34">
        <v>0</v>
      </c>
      <c r="AE425" s="34">
        <v>3</v>
      </c>
      <c r="AF425" s="34">
        <v>3</v>
      </c>
      <c r="AG425" s="34">
        <v>1</v>
      </c>
      <c r="AH425" s="34">
        <v>0</v>
      </c>
      <c r="AI425" s="34">
        <v>0</v>
      </c>
      <c r="AJ425" s="34">
        <v>0</v>
      </c>
      <c r="AK425" s="34">
        <v>1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38</v>
      </c>
      <c r="D426" s="34">
        <v>0</v>
      </c>
      <c r="E426" s="34">
        <v>1</v>
      </c>
      <c r="F426" s="34">
        <v>0</v>
      </c>
      <c r="G426" s="34">
        <v>42</v>
      </c>
      <c r="H426" s="34">
        <v>29</v>
      </c>
      <c r="I426" s="34">
        <v>17</v>
      </c>
      <c r="J426" s="34">
        <v>0</v>
      </c>
      <c r="K426" s="34">
        <v>0</v>
      </c>
      <c r="L426" s="34">
        <v>0</v>
      </c>
      <c r="M426" s="34">
        <v>17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20</v>
      </c>
      <c r="V426" s="34">
        <v>0</v>
      </c>
      <c r="W426" s="34">
        <v>1</v>
      </c>
      <c r="X426" s="34">
        <v>0</v>
      </c>
      <c r="Y426" s="34">
        <v>25</v>
      </c>
      <c r="Z426" s="34">
        <v>24</v>
      </c>
      <c r="AA426" s="34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3</v>
      </c>
      <c r="AG426" s="34">
        <v>1</v>
      </c>
      <c r="AH426" s="34">
        <v>0</v>
      </c>
      <c r="AI426" s="34">
        <v>0</v>
      </c>
      <c r="AJ426" s="34">
        <v>0</v>
      </c>
      <c r="AK426" s="34">
        <v>0</v>
      </c>
      <c r="AL426" s="34">
        <v>2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327</v>
      </c>
      <c r="D427" s="34">
        <v>13</v>
      </c>
      <c r="E427" s="34">
        <v>0</v>
      </c>
      <c r="F427" s="34">
        <v>0</v>
      </c>
      <c r="G427" s="34">
        <v>219</v>
      </c>
      <c r="H427" s="34">
        <v>665</v>
      </c>
      <c r="I427" s="34">
        <v>79</v>
      </c>
      <c r="J427" s="34">
        <v>0</v>
      </c>
      <c r="K427" s="34">
        <v>0</v>
      </c>
      <c r="L427" s="34">
        <v>0</v>
      </c>
      <c r="M427" s="34">
        <v>79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1</v>
      </c>
      <c r="U427" s="34">
        <v>226</v>
      </c>
      <c r="V427" s="34">
        <v>13</v>
      </c>
      <c r="W427" s="34">
        <v>0</v>
      </c>
      <c r="X427" s="34">
        <v>0</v>
      </c>
      <c r="Y427" s="34">
        <v>99</v>
      </c>
      <c r="Z427" s="34">
        <v>490</v>
      </c>
      <c r="AA427" s="34">
        <v>22</v>
      </c>
      <c r="AB427" s="34">
        <v>0</v>
      </c>
      <c r="AC427" s="34">
        <v>0</v>
      </c>
      <c r="AD427" s="34">
        <v>0</v>
      </c>
      <c r="AE427" s="34">
        <v>41</v>
      </c>
      <c r="AF427" s="34">
        <v>174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50</v>
      </c>
      <c r="D428" s="34">
        <v>2</v>
      </c>
      <c r="E428" s="34">
        <v>2</v>
      </c>
      <c r="F428" s="34">
        <v>0</v>
      </c>
      <c r="G428" s="34">
        <v>39</v>
      </c>
      <c r="H428" s="34">
        <v>138</v>
      </c>
      <c r="I428" s="34">
        <v>20</v>
      </c>
      <c r="J428" s="34">
        <v>0</v>
      </c>
      <c r="K428" s="34">
        <v>0</v>
      </c>
      <c r="L428" s="34">
        <v>0</v>
      </c>
      <c r="M428" s="34">
        <v>20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0</v>
      </c>
      <c r="U428" s="34">
        <v>23</v>
      </c>
      <c r="V428" s="34">
        <v>2</v>
      </c>
      <c r="W428" s="34">
        <v>2</v>
      </c>
      <c r="X428" s="34">
        <v>0</v>
      </c>
      <c r="Y428" s="34">
        <v>13</v>
      </c>
      <c r="Z428" s="34">
        <v>84</v>
      </c>
      <c r="AA428" s="34">
        <v>6</v>
      </c>
      <c r="AB428" s="34">
        <v>0</v>
      </c>
      <c r="AC428" s="34">
        <v>0</v>
      </c>
      <c r="AD428" s="34">
        <v>0</v>
      </c>
      <c r="AE428" s="34">
        <v>5</v>
      </c>
      <c r="AF428" s="34">
        <v>54</v>
      </c>
      <c r="AG428" s="34">
        <v>1</v>
      </c>
      <c r="AH428" s="34">
        <v>0</v>
      </c>
      <c r="AI428" s="34">
        <v>0</v>
      </c>
      <c r="AJ428" s="34">
        <v>0</v>
      </c>
      <c r="AK428" s="34">
        <v>1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16</v>
      </c>
      <c r="D429" s="34">
        <v>17</v>
      </c>
      <c r="E429" s="34">
        <v>1</v>
      </c>
      <c r="F429" s="34">
        <v>0</v>
      </c>
      <c r="G429" s="34">
        <v>32</v>
      </c>
      <c r="H429" s="34">
        <v>32</v>
      </c>
      <c r="I429" s="34">
        <v>0</v>
      </c>
      <c r="J429" s="34">
        <v>9</v>
      </c>
      <c r="K429" s="34">
        <v>0</v>
      </c>
      <c r="L429" s="34">
        <v>0</v>
      </c>
      <c r="M429" s="34">
        <v>10</v>
      </c>
      <c r="N429" s="34">
        <v>1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11</v>
      </c>
      <c r="V429" s="34">
        <v>8</v>
      </c>
      <c r="W429" s="34">
        <v>1</v>
      </c>
      <c r="X429" s="34">
        <v>0</v>
      </c>
      <c r="Y429" s="34">
        <v>14</v>
      </c>
      <c r="Z429" s="34">
        <v>24</v>
      </c>
      <c r="AA429" s="34">
        <v>4</v>
      </c>
      <c r="AB429" s="34">
        <v>0</v>
      </c>
      <c r="AC429" s="34">
        <v>0</v>
      </c>
      <c r="AD429" s="34">
        <v>0</v>
      </c>
      <c r="AE429" s="34">
        <v>6</v>
      </c>
      <c r="AF429" s="34">
        <v>7</v>
      </c>
      <c r="AG429" s="34">
        <v>1</v>
      </c>
      <c r="AH429" s="34">
        <v>0</v>
      </c>
      <c r="AI429" s="34">
        <v>0</v>
      </c>
      <c r="AJ429" s="34">
        <v>0</v>
      </c>
      <c r="AK429" s="34">
        <v>2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53</v>
      </c>
      <c r="D430" s="34">
        <v>0</v>
      </c>
      <c r="E430" s="34">
        <v>0</v>
      </c>
      <c r="F430" s="34">
        <v>0</v>
      </c>
      <c r="G430" s="34">
        <v>81</v>
      </c>
      <c r="H430" s="34">
        <v>83</v>
      </c>
      <c r="I430" s="34">
        <v>11</v>
      </c>
      <c r="J430" s="34">
        <v>0</v>
      </c>
      <c r="K430" s="34">
        <v>0</v>
      </c>
      <c r="L430" s="34">
        <v>0</v>
      </c>
      <c r="M430" s="34">
        <v>12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31</v>
      </c>
      <c r="V430" s="34">
        <v>0</v>
      </c>
      <c r="W430" s="34">
        <v>0</v>
      </c>
      <c r="X430" s="34">
        <v>0</v>
      </c>
      <c r="Y430" s="34">
        <v>58</v>
      </c>
      <c r="Z430" s="34">
        <v>73</v>
      </c>
      <c r="AA430" s="34">
        <v>10</v>
      </c>
      <c r="AB430" s="34">
        <v>0</v>
      </c>
      <c r="AC430" s="34">
        <v>0</v>
      </c>
      <c r="AD430" s="34">
        <v>0</v>
      </c>
      <c r="AE430" s="34">
        <v>10</v>
      </c>
      <c r="AF430" s="34">
        <v>9</v>
      </c>
      <c r="AG430" s="34">
        <v>1</v>
      </c>
      <c r="AH430" s="34">
        <v>0</v>
      </c>
      <c r="AI430" s="34">
        <v>0</v>
      </c>
      <c r="AJ430" s="34">
        <v>0</v>
      </c>
      <c r="AK430" s="34">
        <v>1</v>
      </c>
      <c r="AL430" s="34">
        <v>1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39</v>
      </c>
      <c r="D431" s="34">
        <v>1</v>
      </c>
      <c r="E431" s="34">
        <v>0</v>
      </c>
      <c r="F431" s="34">
        <v>2</v>
      </c>
      <c r="G431" s="34">
        <v>42</v>
      </c>
      <c r="H431" s="34">
        <v>123</v>
      </c>
      <c r="I431" s="34">
        <v>5</v>
      </c>
      <c r="J431" s="34">
        <v>1</v>
      </c>
      <c r="K431" s="34">
        <v>0</v>
      </c>
      <c r="L431" s="34">
        <v>0</v>
      </c>
      <c r="M431" s="34">
        <v>6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1</v>
      </c>
      <c r="T431" s="34">
        <v>0</v>
      </c>
      <c r="U431" s="34">
        <v>25</v>
      </c>
      <c r="V431" s="34">
        <v>0</v>
      </c>
      <c r="W431" s="34">
        <v>0</v>
      </c>
      <c r="X431" s="34">
        <v>2</v>
      </c>
      <c r="Y431" s="34">
        <v>22</v>
      </c>
      <c r="Z431" s="34">
        <v>111</v>
      </c>
      <c r="AA431" s="34">
        <v>3</v>
      </c>
      <c r="AB431" s="34">
        <v>0</v>
      </c>
      <c r="AC431" s="34">
        <v>0</v>
      </c>
      <c r="AD431" s="34">
        <v>0</v>
      </c>
      <c r="AE431" s="34">
        <v>4</v>
      </c>
      <c r="AF431" s="34">
        <v>6</v>
      </c>
      <c r="AG431" s="34">
        <v>6</v>
      </c>
      <c r="AH431" s="34">
        <v>0</v>
      </c>
      <c r="AI431" s="34">
        <v>0</v>
      </c>
      <c r="AJ431" s="34">
        <v>0</v>
      </c>
      <c r="AK431" s="34">
        <v>9</v>
      </c>
      <c r="AL431" s="34">
        <v>6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195</v>
      </c>
      <c r="D432" s="34">
        <v>46</v>
      </c>
      <c r="E432" s="34">
        <v>0</v>
      </c>
      <c r="F432" s="34">
        <v>4</v>
      </c>
      <c r="G432" s="34">
        <v>298</v>
      </c>
      <c r="H432" s="34">
        <v>228</v>
      </c>
      <c r="I432" s="34">
        <v>89</v>
      </c>
      <c r="J432" s="34">
        <v>0</v>
      </c>
      <c r="K432" s="34">
        <v>0</v>
      </c>
      <c r="L432" s="34">
        <v>0</v>
      </c>
      <c r="M432" s="34">
        <v>88</v>
      </c>
      <c r="N432" s="34">
        <v>1</v>
      </c>
      <c r="O432" s="34">
        <v>2</v>
      </c>
      <c r="P432" s="34">
        <v>0</v>
      </c>
      <c r="Q432" s="34">
        <v>0</v>
      </c>
      <c r="R432" s="34">
        <v>0</v>
      </c>
      <c r="S432" s="34">
        <v>4</v>
      </c>
      <c r="T432" s="34">
        <v>2</v>
      </c>
      <c r="U432" s="34">
        <v>42</v>
      </c>
      <c r="V432" s="34">
        <v>46</v>
      </c>
      <c r="W432" s="34">
        <v>0</v>
      </c>
      <c r="X432" s="34">
        <v>4</v>
      </c>
      <c r="Y432" s="34">
        <v>143</v>
      </c>
      <c r="Z432" s="34">
        <v>177</v>
      </c>
      <c r="AA432" s="34">
        <v>58</v>
      </c>
      <c r="AB432" s="34">
        <v>0</v>
      </c>
      <c r="AC432" s="34">
        <v>0</v>
      </c>
      <c r="AD432" s="34">
        <v>0</v>
      </c>
      <c r="AE432" s="34">
        <v>60</v>
      </c>
      <c r="AF432" s="34">
        <v>46</v>
      </c>
      <c r="AG432" s="34">
        <v>4</v>
      </c>
      <c r="AH432" s="34">
        <v>0</v>
      </c>
      <c r="AI432" s="34">
        <v>0</v>
      </c>
      <c r="AJ432" s="34">
        <v>0</v>
      </c>
      <c r="AK432" s="34">
        <v>3</v>
      </c>
      <c r="AL432" s="34">
        <v>2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52</v>
      </c>
      <c r="D433" s="34">
        <v>10</v>
      </c>
      <c r="E433" s="34">
        <v>0</v>
      </c>
      <c r="F433" s="34">
        <v>0</v>
      </c>
      <c r="G433" s="34">
        <v>50</v>
      </c>
      <c r="H433" s="34">
        <v>45</v>
      </c>
      <c r="I433" s="34">
        <v>30</v>
      </c>
      <c r="J433" s="34">
        <v>10</v>
      </c>
      <c r="K433" s="34">
        <v>0</v>
      </c>
      <c r="L433" s="34">
        <v>0</v>
      </c>
      <c r="M433" s="34">
        <v>40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17</v>
      </c>
      <c r="V433" s="34">
        <v>0</v>
      </c>
      <c r="W433" s="34">
        <v>0</v>
      </c>
      <c r="X433" s="34">
        <v>0</v>
      </c>
      <c r="Y433" s="34">
        <v>1</v>
      </c>
      <c r="Z433" s="34">
        <v>41</v>
      </c>
      <c r="AA433" s="34">
        <v>5</v>
      </c>
      <c r="AB433" s="34">
        <v>0</v>
      </c>
      <c r="AC433" s="34">
        <v>0</v>
      </c>
      <c r="AD433" s="34">
        <v>0</v>
      </c>
      <c r="AE433" s="34">
        <v>9</v>
      </c>
      <c r="AF433" s="34">
        <v>2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1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64</v>
      </c>
      <c r="D434" s="34">
        <v>8</v>
      </c>
      <c r="E434" s="34">
        <v>0</v>
      </c>
      <c r="F434" s="34">
        <v>0</v>
      </c>
      <c r="G434" s="34">
        <v>78</v>
      </c>
      <c r="H434" s="34">
        <v>63</v>
      </c>
      <c r="I434" s="34">
        <v>22</v>
      </c>
      <c r="J434" s="34">
        <v>8</v>
      </c>
      <c r="K434" s="34">
        <v>0</v>
      </c>
      <c r="L434" s="34">
        <v>0</v>
      </c>
      <c r="M434" s="34">
        <v>31</v>
      </c>
      <c r="N434" s="34">
        <v>1</v>
      </c>
      <c r="O434" s="34">
        <v>1</v>
      </c>
      <c r="P434" s="34">
        <v>0</v>
      </c>
      <c r="Q434" s="34">
        <v>0</v>
      </c>
      <c r="R434" s="34">
        <v>0</v>
      </c>
      <c r="S434" s="34">
        <v>1</v>
      </c>
      <c r="T434" s="34">
        <v>0</v>
      </c>
      <c r="U434" s="34">
        <v>30</v>
      </c>
      <c r="V434" s="34">
        <v>0</v>
      </c>
      <c r="W434" s="34">
        <v>0</v>
      </c>
      <c r="X434" s="34">
        <v>0</v>
      </c>
      <c r="Y434" s="34">
        <v>32</v>
      </c>
      <c r="Z434" s="34">
        <v>37</v>
      </c>
      <c r="AA434" s="34">
        <v>7</v>
      </c>
      <c r="AB434" s="34">
        <v>0</v>
      </c>
      <c r="AC434" s="34">
        <v>0</v>
      </c>
      <c r="AD434" s="34">
        <v>0</v>
      </c>
      <c r="AE434" s="34">
        <v>13</v>
      </c>
      <c r="AF434" s="34">
        <v>22</v>
      </c>
      <c r="AG434" s="34">
        <v>4</v>
      </c>
      <c r="AH434" s="34">
        <v>0</v>
      </c>
      <c r="AI434" s="34">
        <v>0</v>
      </c>
      <c r="AJ434" s="34">
        <v>0</v>
      </c>
      <c r="AK434" s="34">
        <v>1</v>
      </c>
      <c r="AL434" s="34">
        <v>3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267</v>
      </c>
      <c r="D435" s="34">
        <v>41</v>
      </c>
      <c r="E435" s="34">
        <v>0</v>
      </c>
      <c r="F435" s="34">
        <v>0</v>
      </c>
      <c r="G435" s="34">
        <v>293</v>
      </c>
      <c r="H435" s="34">
        <v>362</v>
      </c>
      <c r="I435" s="34">
        <v>103</v>
      </c>
      <c r="J435" s="34">
        <v>41</v>
      </c>
      <c r="K435" s="34">
        <v>0</v>
      </c>
      <c r="L435" s="34">
        <v>0</v>
      </c>
      <c r="M435" s="34">
        <v>148</v>
      </c>
      <c r="N435" s="34">
        <v>3</v>
      </c>
      <c r="O435" s="34">
        <v>1</v>
      </c>
      <c r="P435" s="34">
        <v>0</v>
      </c>
      <c r="Q435" s="34">
        <v>0</v>
      </c>
      <c r="R435" s="34">
        <v>0</v>
      </c>
      <c r="S435" s="34">
        <v>1</v>
      </c>
      <c r="T435" s="34">
        <v>5</v>
      </c>
      <c r="U435" s="34">
        <v>109</v>
      </c>
      <c r="V435" s="34">
        <v>0</v>
      </c>
      <c r="W435" s="34">
        <v>0</v>
      </c>
      <c r="X435" s="34">
        <v>0</v>
      </c>
      <c r="Y435" s="34">
        <v>85</v>
      </c>
      <c r="Z435" s="34">
        <v>259</v>
      </c>
      <c r="AA435" s="34">
        <v>49</v>
      </c>
      <c r="AB435" s="34">
        <v>0</v>
      </c>
      <c r="AC435" s="34">
        <v>0</v>
      </c>
      <c r="AD435" s="34">
        <v>0</v>
      </c>
      <c r="AE435" s="34">
        <v>52</v>
      </c>
      <c r="AF435" s="34">
        <v>91</v>
      </c>
      <c r="AG435" s="34">
        <v>5</v>
      </c>
      <c r="AH435" s="34">
        <v>0</v>
      </c>
      <c r="AI435" s="34">
        <v>0</v>
      </c>
      <c r="AJ435" s="34">
        <v>0</v>
      </c>
      <c r="AK435" s="34">
        <v>7</v>
      </c>
      <c r="AL435" s="34">
        <v>4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50</v>
      </c>
      <c r="D436" s="34">
        <v>0</v>
      </c>
      <c r="E436" s="34">
        <v>0</v>
      </c>
      <c r="F436" s="34">
        <v>0</v>
      </c>
      <c r="G436" s="34">
        <v>53</v>
      </c>
      <c r="H436" s="34">
        <v>88</v>
      </c>
      <c r="I436" s="34">
        <v>16</v>
      </c>
      <c r="J436" s="34">
        <v>0</v>
      </c>
      <c r="K436" s="34">
        <v>0</v>
      </c>
      <c r="L436" s="34">
        <v>0</v>
      </c>
      <c r="M436" s="34">
        <v>16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22</v>
      </c>
      <c r="V436" s="34">
        <v>0</v>
      </c>
      <c r="W436" s="34">
        <v>0</v>
      </c>
      <c r="X436" s="34">
        <v>0</v>
      </c>
      <c r="Y436" s="34">
        <v>20</v>
      </c>
      <c r="Z436" s="34">
        <v>70</v>
      </c>
      <c r="AA436" s="34">
        <v>7</v>
      </c>
      <c r="AB436" s="34">
        <v>0</v>
      </c>
      <c r="AC436" s="34">
        <v>0</v>
      </c>
      <c r="AD436" s="34">
        <v>0</v>
      </c>
      <c r="AE436" s="34">
        <v>15</v>
      </c>
      <c r="AF436" s="34">
        <v>15</v>
      </c>
      <c r="AG436" s="34">
        <v>5</v>
      </c>
      <c r="AH436" s="34">
        <v>0</v>
      </c>
      <c r="AI436" s="34">
        <v>0</v>
      </c>
      <c r="AJ436" s="34">
        <v>0</v>
      </c>
      <c r="AK436" s="34">
        <v>2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594</v>
      </c>
      <c r="D437" s="34">
        <v>32</v>
      </c>
      <c r="E437" s="34">
        <v>0</v>
      </c>
      <c r="F437" s="34">
        <v>9</v>
      </c>
      <c r="G437" s="34">
        <v>701</v>
      </c>
      <c r="H437" s="34">
        <v>532</v>
      </c>
      <c r="I437" s="34">
        <v>192</v>
      </c>
      <c r="J437" s="34">
        <v>30</v>
      </c>
      <c r="K437" s="34">
        <v>0</v>
      </c>
      <c r="L437" s="34">
        <v>8</v>
      </c>
      <c r="M437" s="34">
        <v>232</v>
      </c>
      <c r="N437" s="34">
        <v>0</v>
      </c>
      <c r="O437" s="34">
        <v>3</v>
      </c>
      <c r="P437" s="34">
        <v>0</v>
      </c>
      <c r="Q437" s="34">
        <v>0</v>
      </c>
      <c r="R437" s="34">
        <v>0</v>
      </c>
      <c r="S437" s="34">
        <v>2</v>
      </c>
      <c r="T437" s="34">
        <v>6</v>
      </c>
      <c r="U437" s="34">
        <v>256</v>
      </c>
      <c r="V437" s="34">
        <v>0</v>
      </c>
      <c r="W437" s="34">
        <v>0</v>
      </c>
      <c r="X437" s="34">
        <v>0</v>
      </c>
      <c r="Y437" s="34">
        <v>360</v>
      </c>
      <c r="Z437" s="34">
        <v>407</v>
      </c>
      <c r="AA437" s="34">
        <v>118</v>
      </c>
      <c r="AB437" s="34">
        <v>0</v>
      </c>
      <c r="AC437" s="34">
        <v>0</v>
      </c>
      <c r="AD437" s="34">
        <v>0</v>
      </c>
      <c r="AE437" s="34">
        <v>81</v>
      </c>
      <c r="AF437" s="34">
        <v>107</v>
      </c>
      <c r="AG437" s="34">
        <v>25</v>
      </c>
      <c r="AH437" s="34">
        <v>2</v>
      </c>
      <c r="AI437" s="34">
        <v>0</v>
      </c>
      <c r="AJ437" s="34">
        <v>1</v>
      </c>
      <c r="AK437" s="34">
        <v>26</v>
      </c>
      <c r="AL437" s="34">
        <v>12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26</v>
      </c>
      <c r="D438" s="34">
        <v>0</v>
      </c>
      <c r="E438" s="34">
        <v>0</v>
      </c>
      <c r="F438" s="34">
        <v>0</v>
      </c>
      <c r="G438" s="34">
        <v>21</v>
      </c>
      <c r="H438" s="34">
        <v>76</v>
      </c>
      <c r="I438" s="34">
        <v>1</v>
      </c>
      <c r="J438" s="34">
        <v>0</v>
      </c>
      <c r="K438" s="34">
        <v>0</v>
      </c>
      <c r="L438" s="34">
        <v>0</v>
      </c>
      <c r="M438" s="34">
        <v>1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20</v>
      </c>
      <c r="V438" s="34">
        <v>0</v>
      </c>
      <c r="W438" s="34">
        <v>0</v>
      </c>
      <c r="X438" s="34">
        <v>0</v>
      </c>
      <c r="Y438" s="34">
        <v>15</v>
      </c>
      <c r="Z438" s="34">
        <v>58</v>
      </c>
      <c r="AA438" s="34">
        <v>4</v>
      </c>
      <c r="AB438" s="34">
        <v>0</v>
      </c>
      <c r="AC438" s="34">
        <v>0</v>
      </c>
      <c r="AD438" s="34">
        <v>0</v>
      </c>
      <c r="AE438" s="34">
        <v>4</v>
      </c>
      <c r="AF438" s="34">
        <v>18</v>
      </c>
      <c r="AG438" s="34">
        <v>1</v>
      </c>
      <c r="AH438" s="34">
        <v>0</v>
      </c>
      <c r="AI438" s="34">
        <v>0</v>
      </c>
      <c r="AJ438" s="34">
        <v>0</v>
      </c>
      <c r="AK438" s="34">
        <v>1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98</v>
      </c>
      <c r="D439" s="34">
        <v>17</v>
      </c>
      <c r="E439" s="34">
        <v>11</v>
      </c>
      <c r="F439" s="34">
        <v>0</v>
      </c>
      <c r="G439" s="34">
        <v>118</v>
      </c>
      <c r="H439" s="34">
        <v>149</v>
      </c>
      <c r="I439" s="34">
        <v>29</v>
      </c>
      <c r="J439" s="34">
        <v>0</v>
      </c>
      <c r="K439" s="34">
        <v>0</v>
      </c>
      <c r="L439" s="34">
        <v>0</v>
      </c>
      <c r="M439" s="34">
        <v>29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47</v>
      </c>
      <c r="V439" s="34">
        <v>17</v>
      </c>
      <c r="W439" s="34">
        <v>11</v>
      </c>
      <c r="X439" s="34">
        <v>0</v>
      </c>
      <c r="Y439" s="34">
        <v>69</v>
      </c>
      <c r="Z439" s="34">
        <v>111</v>
      </c>
      <c r="AA439" s="34">
        <v>18</v>
      </c>
      <c r="AB439" s="34">
        <v>0</v>
      </c>
      <c r="AC439" s="34">
        <v>0</v>
      </c>
      <c r="AD439" s="34">
        <v>0</v>
      </c>
      <c r="AE439" s="34">
        <v>13</v>
      </c>
      <c r="AF439" s="34">
        <v>38</v>
      </c>
      <c r="AG439" s="34">
        <v>4</v>
      </c>
      <c r="AH439" s="34">
        <v>0</v>
      </c>
      <c r="AI439" s="34">
        <v>0</v>
      </c>
      <c r="AJ439" s="34">
        <v>0</v>
      </c>
      <c r="AK439" s="34">
        <v>7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20</v>
      </c>
      <c r="D440" s="34">
        <v>0</v>
      </c>
      <c r="E440" s="34">
        <v>0</v>
      </c>
      <c r="F440" s="34">
        <v>0</v>
      </c>
      <c r="G440" s="34">
        <v>17</v>
      </c>
      <c r="H440" s="34">
        <v>39</v>
      </c>
      <c r="I440" s="34">
        <v>12</v>
      </c>
      <c r="J440" s="34">
        <v>0</v>
      </c>
      <c r="K440" s="34">
        <v>0</v>
      </c>
      <c r="L440" s="34">
        <v>0</v>
      </c>
      <c r="M440" s="34">
        <v>12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5</v>
      </c>
      <c r="V440" s="34">
        <v>0</v>
      </c>
      <c r="W440" s="34">
        <v>0</v>
      </c>
      <c r="X440" s="34">
        <v>0</v>
      </c>
      <c r="Y440" s="34">
        <v>2</v>
      </c>
      <c r="Z440" s="34">
        <v>38</v>
      </c>
      <c r="AA440" s="34">
        <v>3</v>
      </c>
      <c r="AB440" s="34">
        <v>0</v>
      </c>
      <c r="AC440" s="34">
        <v>0</v>
      </c>
      <c r="AD440" s="34">
        <v>0</v>
      </c>
      <c r="AE440" s="34">
        <v>3</v>
      </c>
      <c r="AF440" s="34">
        <v>1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47</v>
      </c>
      <c r="D441" s="34">
        <v>0</v>
      </c>
      <c r="E441" s="34">
        <v>0</v>
      </c>
      <c r="F441" s="34">
        <v>0</v>
      </c>
      <c r="G441" s="34">
        <v>40</v>
      </c>
      <c r="H441" s="34">
        <v>152</v>
      </c>
      <c r="I441" s="34">
        <v>29</v>
      </c>
      <c r="J441" s="34">
        <v>0</v>
      </c>
      <c r="K441" s="34">
        <v>0</v>
      </c>
      <c r="L441" s="34">
        <v>0</v>
      </c>
      <c r="M441" s="34">
        <v>29</v>
      </c>
      <c r="N441" s="34">
        <v>1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15</v>
      </c>
      <c r="V441" s="34">
        <v>0</v>
      </c>
      <c r="W441" s="34">
        <v>0</v>
      </c>
      <c r="X441" s="34">
        <v>0</v>
      </c>
      <c r="Y441" s="34">
        <v>8</v>
      </c>
      <c r="Z441" s="34">
        <v>140</v>
      </c>
      <c r="AA441" s="34">
        <v>2</v>
      </c>
      <c r="AB441" s="34">
        <v>0</v>
      </c>
      <c r="AC441" s="34">
        <v>0</v>
      </c>
      <c r="AD441" s="34">
        <v>0</v>
      </c>
      <c r="AE441" s="34">
        <v>2</v>
      </c>
      <c r="AF441" s="34">
        <v>10</v>
      </c>
      <c r="AG441" s="34">
        <v>1</v>
      </c>
      <c r="AH441" s="34">
        <v>0</v>
      </c>
      <c r="AI441" s="34">
        <v>0</v>
      </c>
      <c r="AJ441" s="34">
        <v>0</v>
      </c>
      <c r="AK441" s="34">
        <v>1</v>
      </c>
      <c r="AL441" s="34">
        <v>1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152</v>
      </c>
      <c r="D442" s="34">
        <v>31</v>
      </c>
      <c r="E442" s="34">
        <v>0</v>
      </c>
      <c r="F442" s="34">
        <v>0</v>
      </c>
      <c r="G442" s="34">
        <v>166</v>
      </c>
      <c r="H442" s="34">
        <v>262</v>
      </c>
      <c r="I442" s="34">
        <v>48</v>
      </c>
      <c r="J442" s="34">
        <v>31</v>
      </c>
      <c r="K442" s="34">
        <v>0</v>
      </c>
      <c r="L442" s="34">
        <v>0</v>
      </c>
      <c r="M442" s="34">
        <v>79</v>
      </c>
      <c r="N442" s="34">
        <v>0</v>
      </c>
      <c r="O442" s="34">
        <v>0</v>
      </c>
      <c r="P442" s="34">
        <v>0</v>
      </c>
      <c r="Q442" s="34">
        <v>0</v>
      </c>
      <c r="R442" s="34">
        <v>0</v>
      </c>
      <c r="S442" s="34">
        <v>0</v>
      </c>
      <c r="T442" s="34">
        <v>1</v>
      </c>
      <c r="U442" s="34">
        <v>85</v>
      </c>
      <c r="V442" s="34">
        <v>0</v>
      </c>
      <c r="W442" s="34">
        <v>0</v>
      </c>
      <c r="X442" s="34">
        <v>0</v>
      </c>
      <c r="Y442" s="34">
        <v>64</v>
      </c>
      <c r="Z442" s="34">
        <v>188</v>
      </c>
      <c r="AA442" s="34">
        <v>17</v>
      </c>
      <c r="AB442" s="34">
        <v>0</v>
      </c>
      <c r="AC442" s="34">
        <v>0</v>
      </c>
      <c r="AD442" s="34">
        <v>0</v>
      </c>
      <c r="AE442" s="34">
        <v>22</v>
      </c>
      <c r="AF442" s="34">
        <v>70</v>
      </c>
      <c r="AG442" s="34">
        <v>2</v>
      </c>
      <c r="AH442" s="34">
        <v>0</v>
      </c>
      <c r="AI442" s="34">
        <v>0</v>
      </c>
      <c r="AJ442" s="34">
        <v>0</v>
      </c>
      <c r="AK442" s="34">
        <v>1</v>
      </c>
      <c r="AL442" s="34">
        <v>2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1</v>
      </c>
    </row>
    <row r="443" spans="2:50" ht="20.100000000000001" customHeight="1" thickBot="1" x14ac:dyDescent="0.25">
      <c r="B443" s="7" t="s">
        <v>207</v>
      </c>
      <c r="C443" s="9">
        <f>SUM(C12:C442)</f>
        <v>51517</v>
      </c>
      <c r="D443" s="9">
        <f t="shared" ref="D443:AX443" si="0">SUM(D12:D442)</f>
        <v>5958</v>
      </c>
      <c r="E443" s="9">
        <f t="shared" si="0"/>
        <v>2872</v>
      </c>
      <c r="F443" s="9">
        <f t="shared" si="0"/>
        <v>379</v>
      </c>
      <c r="G443" s="9">
        <f t="shared" si="0"/>
        <v>59972</v>
      </c>
      <c r="H443" s="9">
        <f t="shared" si="0"/>
        <v>52077</v>
      </c>
      <c r="I443" s="9">
        <f t="shared" si="0"/>
        <v>14766</v>
      </c>
      <c r="J443" s="9">
        <f t="shared" si="0"/>
        <v>2243</v>
      </c>
      <c r="K443" s="9">
        <f t="shared" si="0"/>
        <v>170</v>
      </c>
      <c r="L443" s="9">
        <f t="shared" si="0"/>
        <v>25</v>
      </c>
      <c r="M443" s="9">
        <f t="shared" si="0"/>
        <v>17215</v>
      </c>
      <c r="N443" s="9">
        <f t="shared" si="0"/>
        <v>311</v>
      </c>
      <c r="O443" s="9">
        <f t="shared" si="0"/>
        <v>137</v>
      </c>
      <c r="P443" s="9">
        <f t="shared" si="0"/>
        <v>1</v>
      </c>
      <c r="Q443" s="9">
        <f t="shared" si="0"/>
        <v>0</v>
      </c>
      <c r="R443" s="9">
        <f t="shared" si="0"/>
        <v>7</v>
      </c>
      <c r="S443" s="9">
        <f t="shared" si="0"/>
        <v>109</v>
      </c>
      <c r="T443" s="9">
        <f t="shared" si="0"/>
        <v>387</v>
      </c>
      <c r="U443" s="9">
        <f t="shared" si="0"/>
        <v>26110</v>
      </c>
      <c r="V443" s="9">
        <f t="shared" si="0"/>
        <v>3651</v>
      </c>
      <c r="W443" s="9">
        <f t="shared" si="0"/>
        <v>2694</v>
      </c>
      <c r="X443" s="9">
        <f t="shared" si="0"/>
        <v>261</v>
      </c>
      <c r="Y443" s="9">
        <f t="shared" si="0"/>
        <v>32449</v>
      </c>
      <c r="Z443" s="9">
        <f t="shared" si="0"/>
        <v>35639</v>
      </c>
      <c r="AA443" s="9">
        <f t="shared" si="0"/>
        <v>8711</v>
      </c>
      <c r="AB443" s="9">
        <f t="shared" si="0"/>
        <v>0</v>
      </c>
      <c r="AC443" s="9">
        <f t="shared" si="0"/>
        <v>0</v>
      </c>
      <c r="AD443" s="9">
        <f t="shared" si="0"/>
        <v>74</v>
      </c>
      <c r="AE443" s="9">
        <f t="shared" si="0"/>
        <v>8326</v>
      </c>
      <c r="AF443" s="9">
        <f t="shared" si="0"/>
        <v>14167</v>
      </c>
      <c r="AG443" s="9">
        <f t="shared" si="0"/>
        <v>1769</v>
      </c>
      <c r="AH443" s="9">
        <f t="shared" si="0"/>
        <v>63</v>
      </c>
      <c r="AI443" s="9">
        <f t="shared" si="0"/>
        <v>8</v>
      </c>
      <c r="AJ443" s="9">
        <f t="shared" si="0"/>
        <v>12</v>
      </c>
      <c r="AK443" s="9">
        <f t="shared" si="0"/>
        <v>1850</v>
      </c>
      <c r="AL443" s="9">
        <f t="shared" si="0"/>
        <v>1435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24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23</v>
      </c>
      <c r="AX443" s="9">
        <f t="shared" si="0"/>
        <v>138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0.38392857142857145</v>
      </c>
      <c r="D11" s="56">
        <f>IF('Relación Víctima_Denunciado '!$L11=0,"-",'Relación Víctima_Denunciado '!D11/'Relación Víctima_Denunciado '!$L11)</f>
        <v>0.13392857142857142</v>
      </c>
      <c r="E11" s="56">
        <f>IF('Relación Víctima_Denunciado '!$L11=0,"-",'Relación Víctima_Denunciado '!E11/'Relación Víctima_Denunciado '!$L11)</f>
        <v>0.32142857142857145</v>
      </c>
      <c r="F11" s="56">
        <f>IF('Relación Víctima_Denunciado '!$L11=0,"-",'Relación Víctima_Denunciado '!F11/'Relación Víctima_Denunciado '!$L11)</f>
        <v>0.16071428571428573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</v>
      </c>
      <c r="D12" s="56">
        <f>IF('Relación Víctima_Denunciado '!$L12=0,"-",'Relación Víctima_Denunciado '!D12/'Relación Víctima_Denunciado '!$L12)</f>
        <v>0.33333333333333331</v>
      </c>
      <c r="E12" s="56">
        <f>IF('Relación Víctima_Denunciado '!$L12=0,"-",'Relación Víctima_Denunciado '!E12/'Relación Víctima_Denunciado '!$L12)</f>
        <v>0.66666666666666663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0.15625</v>
      </c>
      <c r="D13" s="56">
        <f>IF('Relación Víctima_Denunciado '!$L13=0,"-",'Relación Víctima_Denunciado '!D13/'Relación Víctima_Denunciado '!$L13)</f>
        <v>0.1875</v>
      </c>
      <c r="E13" s="56">
        <f>IF('Relación Víctima_Denunciado '!$L13=0,"-",'Relación Víctima_Denunciado '!E13/'Relación Víctima_Denunciado '!$L13)</f>
        <v>0.25</v>
      </c>
      <c r="F13" s="56">
        <f>IF('Relación Víctima_Denunciado '!$L13=0,"-",'Relación Víctima_Denunciado '!F13/'Relación Víctima_Denunciado '!$L13)</f>
        <v>0.40625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0.15384615384615385</v>
      </c>
      <c r="D14" s="56">
        <f>IF('Relación Víctima_Denunciado '!$L14=0,"-",'Relación Víctima_Denunciado '!D14/'Relación Víctima_Denunciado '!$L14)</f>
        <v>5.128205128205128E-2</v>
      </c>
      <c r="E14" s="56">
        <f>IF('Relación Víctima_Denunciado '!$L14=0,"-",'Relación Víctima_Denunciado '!E14/'Relación Víctima_Denunciado '!$L14)</f>
        <v>0.25641025641025639</v>
      </c>
      <c r="F14" s="56">
        <f>IF('Relación Víctima_Denunciado '!$L14=0,"-",'Relación Víctima_Denunciado '!F14/'Relación Víctima_Denunciado '!$L14)</f>
        <v>0.53846153846153844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0.1111111111111111</v>
      </c>
      <c r="D15" s="56">
        <f>IF('Relación Víctima_Denunciado '!$L15=0,"-",'Relación Víctima_Denunciado '!D15/'Relación Víctima_Denunciado '!$L15)</f>
        <v>0.1111111111111111</v>
      </c>
      <c r="E15" s="56">
        <f>IF('Relación Víctima_Denunciado '!$L15=0,"-",'Relación Víctima_Denunciado '!E15/'Relación Víctima_Denunciado '!$L15)</f>
        <v>0.18518518518518517</v>
      </c>
      <c r="F15" s="56">
        <f>IF('Relación Víctima_Denunciado '!$L15=0,"-",'Relación Víctima_Denunciado '!F15/'Relación Víctima_Denunciado '!$L15)</f>
        <v>0.59259259259259256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1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8.5106382978723402E-2</v>
      </c>
      <c r="D17" s="56">
        <f>IF('Relación Víctima_Denunciado '!$L17=0,"-",'Relación Víctima_Denunciado '!D17/'Relación Víctima_Denunciado '!$L17)</f>
        <v>2.1276595744680851E-2</v>
      </c>
      <c r="E17" s="56">
        <f>IF('Relación Víctima_Denunciado '!$L17=0,"-",'Relación Víctima_Denunciado '!E17/'Relación Víctima_Denunciado '!$L17)</f>
        <v>0.48936170212765956</v>
      </c>
      <c r="F17" s="56">
        <f>IF('Relación Víctima_Denunciado '!$L17=0,"-",'Relación Víctima_Denunciado '!F17/'Relación Víctima_Denunciado '!$L17)</f>
        <v>0.40425531914893614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</v>
      </c>
      <c r="F18" s="56">
        <f>IF('Relación Víctima_Denunciado '!$L18=0,"-",'Relación Víctima_Denunciado '!F18/'Relación Víctima_Denunciado '!$L18)</f>
        <v>1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0.2</v>
      </c>
      <c r="D19" s="56">
        <f>IF('Relación Víctima_Denunciado '!$L19=0,"-",'Relación Víctima_Denunciado '!D19/'Relación Víctima_Denunciado '!$L19)</f>
        <v>0.25</v>
      </c>
      <c r="E19" s="56">
        <f>IF('Relación Víctima_Denunciado '!$L19=0,"-",'Relación Víctima_Denunciado '!E19/'Relación Víctima_Denunciado '!$L19)</f>
        <v>0.17499999999999999</v>
      </c>
      <c r="F19" s="56">
        <f>IF('Relación Víctima_Denunciado '!$L19=0,"-",'Relación Víctima_Denunciado '!F19/'Relación Víctima_Denunciado '!$L19)</f>
        <v>0.375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0.23529411764705882</v>
      </c>
      <c r="D20" s="56">
        <f>IF('Relación Víctima_Denunciado '!$L20=0,"-",'Relación Víctima_Denunciado '!D20/'Relación Víctima_Denunciado '!$L20)</f>
        <v>5.8823529411764705E-2</v>
      </c>
      <c r="E20" s="56">
        <f>IF('Relación Víctima_Denunciado '!$L20=0,"-",'Relación Víctima_Denunciado '!E20/'Relación Víctima_Denunciado '!$L20)</f>
        <v>0.17647058823529413</v>
      </c>
      <c r="F20" s="56">
        <f>IF('Relación Víctima_Denunciado '!$L20=0,"-",'Relación Víctima_Denunciado '!F20/'Relación Víctima_Denunciado '!$L20)</f>
        <v>0.52941176470588236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8.1081081081081086E-2</v>
      </c>
      <c r="D21" s="56">
        <f>IF('Relación Víctima_Denunciado '!$L21=0,"-",'Relación Víctima_Denunciado '!D21/'Relación Víctima_Denunciado '!$L21)</f>
        <v>0.12162162162162163</v>
      </c>
      <c r="E21" s="56">
        <f>IF('Relación Víctima_Denunciado '!$L21=0,"-",'Relación Víctima_Denunciado '!E21/'Relación Víctima_Denunciado '!$L21)</f>
        <v>0.29729729729729731</v>
      </c>
      <c r="F21" s="56">
        <f>IF('Relación Víctima_Denunciado '!$L21=0,"-",'Relación Víctima_Denunciado '!F21/'Relación Víctima_Denunciado '!$L21)</f>
        <v>0.45945945945945948</v>
      </c>
      <c r="G21" s="56">
        <f>IF('Relación Víctima_Denunciado '!$L21=0,"-",'Relación Víctima_Denunciado '!H21/'Relación Víctima_Denunciado '!$L21)</f>
        <v>4.0540540540540543E-2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0.25</v>
      </c>
      <c r="D22" s="56">
        <f>IF('Relación Víctima_Denunciado '!$L22=0,"-",'Relación Víctima_Denunciado '!D22/'Relación Víctima_Denunciado '!$L22)</f>
        <v>0.33333333333333331</v>
      </c>
      <c r="E22" s="56">
        <f>IF('Relación Víctima_Denunciado '!$L22=0,"-",'Relación Víctima_Denunciado '!E22/'Relación Víctima_Denunciado '!$L22)</f>
        <v>0.16666666666666666</v>
      </c>
      <c r="F22" s="56">
        <f>IF('Relación Víctima_Denunciado '!$L22=0,"-",'Relación Víctima_Denunciado '!F22/'Relación Víctima_Denunciado '!$L22)</f>
        <v>0.25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0.25</v>
      </c>
      <c r="D24" s="56">
        <f>IF('Relación Víctima_Denunciado '!$L24=0,"-",'Relación Víctima_Denunciado '!D24/'Relación Víctima_Denunciado '!$L24)</f>
        <v>0.375</v>
      </c>
      <c r="E24" s="56">
        <f>IF('Relación Víctima_Denunciado '!$L24=0,"-",'Relación Víctima_Denunciado '!E24/'Relación Víctima_Denunciado '!$L24)</f>
        <v>0.1875</v>
      </c>
      <c r="F24" s="56">
        <f>IF('Relación Víctima_Denunciado '!$L24=0,"-",'Relación Víctima_Denunciado '!F24/'Relación Víctima_Denunciado '!$L24)</f>
        <v>0.1875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0.21052631578947367</v>
      </c>
      <c r="D25" s="56">
        <f>IF('Relación Víctima_Denunciado '!$L25=0,"-",'Relación Víctima_Denunciado '!D25/'Relación Víctima_Denunciado '!$L25)</f>
        <v>3.5087719298245612E-2</v>
      </c>
      <c r="E25" s="56">
        <f>IF('Relación Víctima_Denunciado '!$L25=0,"-",'Relación Víctima_Denunciado '!E25/'Relación Víctima_Denunciado '!$L25)</f>
        <v>0.21052631578947367</v>
      </c>
      <c r="F25" s="56">
        <f>IF('Relación Víctima_Denunciado '!$L25=0,"-",'Relación Víctima_Denunciado '!F25/'Relación Víctima_Denunciado '!$L25)</f>
        <v>0.43859649122807015</v>
      </c>
      <c r="G25" s="56">
        <f>IF('Relación Víctima_Denunciado '!$L25=0,"-",'Relación Víctima_Denunciado '!H25/'Relación Víctima_Denunciado '!$L25)</f>
        <v>0.10526315789473684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0.86486486486486491</v>
      </c>
      <c r="D27" s="56">
        <f>IF('Relación Víctima_Denunciado '!$L27=0,"-",'Relación Víctima_Denunciado '!D27/'Relación Víctima_Denunciado '!$L27)</f>
        <v>5.4054054054054057E-2</v>
      </c>
      <c r="E27" s="56">
        <f>IF('Relación Víctima_Denunciado '!$L27=0,"-",'Relación Víctima_Denunciado '!E27/'Relación Víctima_Denunciado '!$L27)</f>
        <v>0</v>
      </c>
      <c r="F27" s="56">
        <f>IF('Relación Víctima_Denunciado '!$L27=0,"-",'Relación Víctima_Denunciado '!F27/'Relación Víctima_Denunciado '!$L27)</f>
        <v>8.1081081081081086E-2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7.6923076923076927E-2</v>
      </c>
      <c r="D28" s="56">
        <f>IF('Relación Víctima_Denunciado '!$L28=0,"-",'Relación Víctima_Denunciado '!D28/'Relación Víctima_Denunciado '!$L28)</f>
        <v>0.11538461538461539</v>
      </c>
      <c r="E28" s="56">
        <f>IF('Relación Víctima_Denunciado '!$L28=0,"-",'Relación Víctima_Denunciado '!E28/'Relación Víctima_Denunciado '!$L28)</f>
        <v>0.23076923076923078</v>
      </c>
      <c r="F28" s="56">
        <f>IF('Relación Víctima_Denunciado '!$L28=0,"-",'Relación Víctima_Denunciado '!F28/'Relación Víctima_Denunciado '!$L28)</f>
        <v>0.57692307692307687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0.2</v>
      </c>
      <c r="D29" s="56">
        <f>IF('Relación Víctima_Denunciado '!$L29=0,"-",'Relación Víctima_Denunciado '!D29/'Relación Víctima_Denunciado '!$L29)</f>
        <v>0.3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0.5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0.16666666666666666</v>
      </c>
      <c r="D30" s="56">
        <f>IF('Relación Víctima_Denunciado '!$L30=0,"-",'Relación Víctima_Denunciado '!D30/'Relación Víctima_Denunciado '!$L30)</f>
        <v>0.27777777777777779</v>
      </c>
      <c r="E30" s="56">
        <f>IF('Relación Víctima_Denunciado '!$L30=0,"-",'Relación Víctima_Denunciado '!E30/'Relación Víctima_Denunciado '!$L30)</f>
        <v>0.33333333333333331</v>
      </c>
      <c r="F30" s="56">
        <f>IF('Relación Víctima_Denunciado '!$L30=0,"-",'Relación Víctima_Denunciado '!F30/'Relación Víctima_Denunciado '!$L30)</f>
        <v>0.22222222222222221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</v>
      </c>
      <c r="D31" s="56">
        <f>IF('Relación Víctima_Denunciado '!$L31=0,"-",'Relación Víctima_Denunciado '!D31/'Relación Víctima_Denunciado '!$L31)</f>
        <v>0</v>
      </c>
      <c r="E31" s="56">
        <f>IF('Relación Víctima_Denunciado '!$L31=0,"-",'Relación Víctima_Denunciado '!E31/'Relación Víctima_Denunciado '!$L31)</f>
        <v>0.5</v>
      </c>
      <c r="F31" s="56">
        <f>IF('Relación Víctima_Denunciado '!$L31=0,"-",'Relación Víctima_Denunciado '!F31/'Relación Víctima_Denunciado '!$L31)</f>
        <v>0.5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8.3333333333333329E-2</v>
      </c>
      <c r="D32" s="56">
        <f>IF('Relación Víctima_Denunciado '!$L32=0,"-",'Relación Víctima_Denunciado '!D32/'Relación Víctima_Denunciado '!$L32)</f>
        <v>0.16666666666666666</v>
      </c>
      <c r="E32" s="56">
        <f>IF('Relación Víctima_Denunciado '!$L32=0,"-",'Relación Víctima_Denunciado '!E32/'Relación Víctima_Denunciado '!$L32)</f>
        <v>0.41666666666666669</v>
      </c>
      <c r="F32" s="56">
        <f>IF('Relación Víctima_Denunciado '!$L32=0,"-",'Relación Víctima_Denunciado '!F32/'Relación Víctima_Denunciado '!$L32)</f>
        <v>0.33333333333333331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0.5</v>
      </c>
      <c r="F33" s="56">
        <f>IF('Relación Víctima_Denunciado '!$L33=0,"-",'Relación Víctima_Denunciado '!F33/'Relación Víctima_Denunciado '!$L33)</f>
        <v>0.5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0.5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</v>
      </c>
      <c r="F34" s="56">
        <f>IF('Relación Víctima_Denunciado '!$L34=0,"-",'Relación Víctima_Denunciado '!F34/'Relación Víctima_Denunciado '!$L34)</f>
        <v>0.5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1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0.33333333333333331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0.33333333333333331</v>
      </c>
      <c r="F36" s="56">
        <f>IF('Relación Víctima_Denunciado '!$L36=0,"-",'Relación Víctima_Denunciado '!F36/'Relación Víctima_Denunciado '!$L36)</f>
        <v>0.33333333333333331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0.25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0.7142857142857143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0.2857142857142857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0.16666666666666666</v>
      </c>
      <c r="D39" s="56">
        <f>IF('Relación Víctima_Denunciado '!$L39=0,"-",'Relación Víctima_Denunciado '!D39/'Relación Víctima_Denunciado '!$L39)</f>
        <v>0</v>
      </c>
      <c r="E39" s="56">
        <f>IF('Relación Víctima_Denunciado '!$L39=0,"-",'Relación Víctima_Denunciado '!E39/'Relación Víctima_Denunciado '!$L39)</f>
        <v>0.83333333333333337</v>
      </c>
      <c r="F39" s="56">
        <f>IF('Relación Víctima_Denunciado '!$L39=0,"-",'Relación Víctima_Denunciado '!F39/'Relación Víctima_Denunciado '!$L39)</f>
        <v>0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0.22222222222222221</v>
      </c>
      <c r="D40" s="56">
        <f>IF('Relación Víctima_Denunciado '!$L40=0,"-",'Relación Víctima_Denunciado '!D40/'Relación Víctima_Denunciado '!$L40)</f>
        <v>0.1111111111111111</v>
      </c>
      <c r="E40" s="56">
        <f>IF('Relación Víctima_Denunciado '!$L40=0,"-",'Relación Víctima_Denunciado '!E40/'Relación Víctima_Denunciado '!$L40)</f>
        <v>0.33333333333333331</v>
      </c>
      <c r="F40" s="56">
        <f>IF('Relación Víctima_Denunciado '!$L40=0,"-",'Relación Víctima_Denunciado '!F40/'Relación Víctima_Denunciado '!$L40)</f>
        <v>0.33333333333333331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8.3333333333333329E-2</v>
      </c>
      <c r="D41" s="56">
        <f>IF('Relación Víctima_Denunciado '!$L41=0,"-",'Relación Víctima_Denunciado '!D41/'Relación Víctima_Denunciado '!$L41)</f>
        <v>0</v>
      </c>
      <c r="E41" s="56">
        <f>IF('Relación Víctima_Denunciado '!$L41=0,"-",'Relación Víctima_Denunciado '!E41/'Relación Víctima_Denunciado '!$L41)</f>
        <v>0.52777777777777779</v>
      </c>
      <c r="F41" s="56">
        <f>IF('Relación Víctima_Denunciado '!$L41=0,"-",'Relación Víctima_Denunciado '!F41/'Relación Víctima_Denunciado '!$L41)</f>
        <v>0.3888888888888889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 t="str">
        <f>IF('Relación Víctima_Denunciado '!$L42=0,"-",'Relación Víctima_Denunciado '!C42/'Relación Víctima_Denunciado '!$L42)</f>
        <v>-</v>
      </c>
      <c r="D42" s="56" t="str">
        <f>IF('Relación Víctima_Denunciado '!$L42=0,"-",'Relación Víctima_Denunciado '!D42/'Relación Víctima_Denunciado '!$L42)</f>
        <v>-</v>
      </c>
      <c r="E42" s="56" t="str">
        <f>IF('Relación Víctima_Denunciado '!$L42=0,"-",'Relación Víctima_Denunciado '!E42/'Relación Víctima_Denunciado '!$L42)</f>
        <v>-</v>
      </c>
      <c r="F42" s="56" t="str">
        <f>IF('Relación Víctima_Denunciado '!$L42=0,"-",'Relación Víctima_Denunciado '!F42/'Relación Víctima_Denunciado '!$L42)</f>
        <v>-</v>
      </c>
      <c r="G42" s="56" t="str">
        <f>IF('Relación Víctima_Denunciado '!$L42=0,"-",'Relación Víctima_Denunciado '!H42/'Relación Víctima_Denunciado '!$L42)</f>
        <v>-</v>
      </c>
      <c r="H42" s="56" t="str">
        <f>IF('Relación Víctima_Denunciado '!$L42=0,"-",'Relación Víctima_Denunciado '!I42/'Relación Víctima_Denunciado '!$L42)</f>
        <v>-</v>
      </c>
      <c r="I42" s="56" t="str">
        <f>IF('Relación Víctima_Denunciado '!$L42=0,"-",'Relación Víctima_Denunciado '!J42/'Relación Víctima_Denunciado '!$L42)</f>
        <v>-</v>
      </c>
      <c r="J42" s="56" t="str">
        <f>IF('Relación Víctima_Denunciado '!$L42=0,"-",'Relación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0.6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0.2</v>
      </c>
      <c r="F43" s="56">
        <f>IF('Relación Víctima_Denunciado '!$L43=0,"-",'Relación Víctima_Denunciado '!F43/'Relación Víctima_Denunciado '!$L43)</f>
        <v>0.2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0.16666666666666666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0.33333333333333331</v>
      </c>
      <c r="F44" s="56">
        <f>IF('Relación Víctima_Denunciado '!$L44=0,"-",'Relación Víctima_Denunciado '!F44/'Relación Víctima_Denunciado '!$L44)</f>
        <v>0.5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</v>
      </c>
      <c r="D45" s="56">
        <f>IF('Relación Víctima_Denunciado '!$L45=0,"-",'Relación Víctima_Denunciado '!D45/'Relación Víctima_Denunciado '!$L45)</f>
        <v>0</v>
      </c>
      <c r="E45" s="56">
        <f>IF('Relación Víctima_Denunciado '!$L45=0,"-",'Relación Víctima_Denunciado '!E45/'Relación Víctima_Denunciado '!$L45)</f>
        <v>0</v>
      </c>
      <c r="F45" s="56">
        <f>IF('Relación Víctima_Denunciado '!$L45=0,"-",'Relación Víctima_Denunciado '!F45/'Relación Víctima_Denunciado '!$L45)</f>
        <v>1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0.33333333333333331</v>
      </c>
      <c r="D46" s="56">
        <f>IF('Relación Víctima_Denunciado '!$L46=0,"-",'Relación Víctima_Denunciado '!D46/'Relación Víctima_Denunciado '!$L46)</f>
        <v>0.13333333333333333</v>
      </c>
      <c r="E46" s="56">
        <f>IF('Relación Víctima_Denunciado '!$L46=0,"-",'Relación Víctima_Denunciado '!E46/'Relación Víctima_Denunciado '!$L46)</f>
        <v>0.4</v>
      </c>
      <c r="F46" s="56">
        <f>IF('Relación Víctima_Denunciado '!$L46=0,"-",'Relación Víctima_Denunciado '!F46/'Relación Víctima_Denunciado '!$L46)</f>
        <v>0.13333333333333333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0.46153846153846156</v>
      </c>
      <c r="D47" s="56">
        <f>IF('Relación Víctima_Denunciado '!$L47=0,"-",'Relación Víctima_Denunciado '!D47/'Relación Víctima_Denunciado '!$L47)</f>
        <v>7.6923076923076927E-2</v>
      </c>
      <c r="E47" s="56">
        <f>IF('Relación Víctima_Denunciado '!$L47=0,"-",'Relación Víctima_Denunciado '!E47/'Relación Víctima_Denunciado '!$L47)</f>
        <v>0.38461538461538464</v>
      </c>
      <c r="F47" s="56">
        <f>IF('Relación Víctima_Denunciado '!$L47=0,"-",'Relación Víctima_Denunciado '!F47/'Relación Víctima_Denunciado '!$L47)</f>
        <v>7.6923076923076927E-2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0.13775510204081631</v>
      </c>
      <c r="D48" s="56">
        <f>IF('Relación Víctima_Denunciado '!$L48=0,"-",'Relación Víctima_Denunciado '!D48/'Relación Víctima_Denunciado '!$L48)</f>
        <v>7.6530612244897961E-2</v>
      </c>
      <c r="E48" s="56">
        <f>IF('Relación Víctima_Denunciado '!$L48=0,"-",'Relación Víctima_Denunciado '!E48/'Relación Víctima_Denunciado '!$L48)</f>
        <v>0.40816326530612246</v>
      </c>
      <c r="F48" s="56">
        <f>IF('Relación Víctima_Denunciado '!$L48=0,"-",'Relación Víctima_Denunciado '!F48/'Relación Víctima_Denunciado '!$L48)</f>
        <v>0.37755102040816324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0.22222222222222221</v>
      </c>
      <c r="D49" s="56">
        <f>IF('Relación Víctima_Denunciado '!$L49=0,"-",'Relación Víctima_Denunciado '!D49/'Relación Víctima_Denunciado '!$L49)</f>
        <v>5.5555555555555552E-2</v>
      </c>
      <c r="E49" s="56">
        <f>IF('Relación Víctima_Denunciado '!$L49=0,"-",'Relación Víctima_Denunciado '!E49/'Relación Víctima_Denunciado '!$L49)</f>
        <v>0.33333333333333331</v>
      </c>
      <c r="F49" s="56">
        <f>IF('Relación Víctima_Denunciado '!$L49=0,"-",'Relación Víctima_Denunciado '!F49/'Relación Víctima_Denunciado '!$L49)</f>
        <v>0.3888888888888889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0.25</v>
      </c>
      <c r="F50" s="56">
        <f>IF('Relación Víctima_Denunciado '!$L50=0,"-",'Relación Víctima_Denunciado '!F50/'Relación Víctima_Denunciado '!$L50)</f>
        <v>0.75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0.42857142857142855</v>
      </c>
      <c r="F51" s="56">
        <f>IF('Relación Víctima_Denunciado '!$L51=0,"-",'Relación Víctima_Denunciado '!F51/'Relación Víctima_Denunciado '!$L51)</f>
        <v>0.5714285714285714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0.33333333333333331</v>
      </c>
      <c r="D52" s="56">
        <f>IF('Relación Víctima_Denunciado '!$L52=0,"-",'Relación Víctima_Denunciado '!D52/'Relación Víctima_Denunciado '!$L52)</f>
        <v>0</v>
      </c>
      <c r="E52" s="56">
        <f>IF('Relación Víctima_Denunciado '!$L52=0,"-",'Relación Víctima_Denunciado '!E52/'Relación Víctima_Denunciado '!$L52)</f>
        <v>0</v>
      </c>
      <c r="F52" s="56">
        <f>IF('Relación Víctima_Denunciado '!$L52=0,"-",'Relación Víctima_Denunciado '!F52/'Relación Víctima_Denunciado '!$L52)</f>
        <v>0.66666666666666663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1</v>
      </c>
      <c r="F53" s="56">
        <f>IF('Relación Víctima_Denunciado '!$L53=0,"-",'Relación Víctima_Denunciado '!F53/'Relación Víctima_Denunciado '!$L53)</f>
        <v>0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0.375</v>
      </c>
      <c r="D54" s="56">
        <f>IF('Relación Víctima_Denunciado '!$L54=0,"-",'Relación Víctima_Denunciado '!D54/'Relación Víctima_Denunciado '!$L54)</f>
        <v>0.25</v>
      </c>
      <c r="E54" s="56">
        <f>IF('Relación Víctima_Denunciado '!$L54=0,"-",'Relación Víctima_Denunciado '!E54/'Relación Víctima_Denunciado '!$L54)</f>
        <v>0.25</v>
      </c>
      <c r="F54" s="56">
        <f>IF('Relación Víctima_Denunciado '!$L54=0,"-",'Relación Víctima_Denunciado '!F54/'Relación Víctima_Denunciado '!$L54)</f>
        <v>0.125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0.5714285714285714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0.42857142857142855</v>
      </c>
      <c r="F55" s="56">
        <f>IF('Relación Víctima_Denunciado '!$L55=0,"-",'Relación Víctima_Denunciado '!F55/'Relación Víctima_Denunciado '!$L55)</f>
        <v>0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3.8461538461538464E-2</v>
      </c>
      <c r="D56" s="56">
        <f>IF('Relación Víctima_Denunciado '!$L56=0,"-",'Relación Víctima_Denunciado '!D56/'Relación Víctima_Denunciado '!$L56)</f>
        <v>0</v>
      </c>
      <c r="E56" s="56">
        <f>IF('Relación Víctima_Denunciado '!$L56=0,"-",'Relación Víctima_Denunciado '!E56/'Relación Víctima_Denunciado '!$L56)</f>
        <v>0</v>
      </c>
      <c r="F56" s="56">
        <f>IF('Relación Víctima_Denunciado '!$L56=0,"-",'Relación Víctima_Denunciado '!F56/'Relación Víctima_Denunciado '!$L56)</f>
        <v>0.96153846153846156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0.10526315789473684</v>
      </c>
      <c r="D57" s="56">
        <f>IF('Relación Víctima_Denunciado '!$L57=0,"-",'Relación Víctima_Denunciado '!D57/'Relación Víctima_Denunciado '!$L57)</f>
        <v>0.10526315789473684</v>
      </c>
      <c r="E57" s="56">
        <f>IF('Relación Víctima_Denunciado '!$L57=0,"-",'Relación Víctima_Denunciado '!E57/'Relación Víctima_Denunciado '!$L57)</f>
        <v>0.26315789473684209</v>
      </c>
      <c r="F57" s="56">
        <f>IF('Relación Víctima_Denunciado '!$L57=0,"-",'Relación Víctima_Denunciado '!F57/'Relación Víctima_Denunciado '!$L57)</f>
        <v>0.52631578947368418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0.4</v>
      </c>
      <c r="E58" s="56">
        <f>IF('Relación Víctima_Denunciado '!$L58=0,"-",'Relación Víctima_Denunciado '!E58/'Relación Víctima_Denunciado '!$L58)</f>
        <v>0.4</v>
      </c>
      <c r="F58" s="56">
        <f>IF('Relación Víctima_Denunciado '!$L58=0,"-",'Relación Víctima_Denunciado '!F58/'Relación Víctima_Denunciado '!$L58)</f>
        <v>0.2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1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0.66666666666666663</v>
      </c>
      <c r="F60" s="56">
        <f>IF('Relación Víctima_Denunciado '!$L60=0,"-",'Relación Víctima_Denunciado '!F60/'Relación Víctima_Denunciado '!$L60)</f>
        <v>0.33333333333333331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0.14705882352941177</v>
      </c>
      <c r="D61" s="56">
        <f>IF('Relación Víctima_Denunciado '!$L61=0,"-",'Relación Víctima_Denunciado '!D61/'Relación Víctima_Denunciado '!$L61)</f>
        <v>0</v>
      </c>
      <c r="E61" s="56">
        <f>IF('Relación Víctima_Denunciado '!$L61=0,"-",'Relación Víctima_Denunciado '!E61/'Relación Víctima_Denunciado '!$L61)</f>
        <v>0.11764705882352941</v>
      </c>
      <c r="F61" s="56">
        <f>IF('Relación Víctima_Denunciado '!$L61=0,"-",'Relación Víctima_Denunciado '!F61/'Relación Víctima_Denunciado '!$L61)</f>
        <v>0.73529411764705888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0.125</v>
      </c>
      <c r="D62" s="56">
        <f>IF('Relación Víctima_Denunciado '!$L62=0,"-",'Relación Víctima_Denunciado '!D62/'Relación Víctima_Denunciado '!$L62)</f>
        <v>0.375</v>
      </c>
      <c r="E62" s="56">
        <f>IF('Relación Víctima_Denunciado '!$L62=0,"-",'Relación Víctima_Denunciado '!E62/'Relación Víctima_Denunciado '!$L62)</f>
        <v>0.25</v>
      </c>
      <c r="F62" s="56">
        <f>IF('Relación Víctima_Denunciado '!$L62=0,"-",'Relación Víctima_Denunciado '!F62/'Relación Víctima_Denunciado '!$L62)</f>
        <v>0.25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0.27777777777777779</v>
      </c>
      <c r="D63" s="56">
        <f>IF('Relación Víctima_Denunciado '!$L63=0,"-",'Relación Víctima_Denunciado '!D63/'Relación Víctima_Denunciado '!$L63)</f>
        <v>0.27777777777777779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0.44444444444444442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0.10526315789473684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0.31578947368421051</v>
      </c>
      <c r="F64" s="56">
        <f>IF('Relación Víctima_Denunciado '!$L64=0,"-",'Relación Víctima_Denunciado '!F64/'Relación Víctima_Denunciado '!$L64)</f>
        <v>0.57894736842105265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0.4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0.6</v>
      </c>
      <c r="F65" s="56">
        <f>IF('Relación Víctima_Denunciado '!$L65=0,"-",'Relación Víctima_Denunciado '!F65/'Relación Víctima_Denunciado '!$L65)</f>
        <v>0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0.125</v>
      </c>
      <c r="D66" s="56">
        <f>IF('Relación Víctima_Denunciado '!$L66=0,"-",'Relación Víctima_Denunciado '!D66/'Relación Víctima_Denunciado '!$L66)</f>
        <v>0.625</v>
      </c>
      <c r="E66" s="56">
        <f>IF('Relación Víctima_Denunciado '!$L66=0,"-",'Relación Víctima_Denunciado '!E66/'Relación Víctima_Denunciado '!$L66)</f>
        <v>0.25</v>
      </c>
      <c r="F66" s="56">
        <f>IF('Relación Víctima_Denunciado '!$L66=0,"-",'Relación Víctima_Denunciado '!F66/'Relación Víctima_Denunciado '!$L66)</f>
        <v>0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0.5714285714285714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0.14285714285714285</v>
      </c>
      <c r="F67" s="56">
        <f>IF('Relación Víctima_Denunciado '!$L67=0,"-",'Relación Víctima_Denunciado '!F67/'Relación Víctima_Denunciado '!$L67)</f>
        <v>0.2857142857142857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</v>
      </c>
      <c r="D68" s="56">
        <f>IF('Relación Víctima_Denunciado '!$L68=0,"-",'Relación Víctima_Denunciado '!D68/'Relación Víctima_Denunciado '!$L68)</f>
        <v>0.16666666666666666</v>
      </c>
      <c r="E68" s="56">
        <f>IF('Relación Víctima_Denunciado '!$L68=0,"-",'Relación Víctima_Denunciado '!E68/'Relación Víctima_Denunciado '!$L68)</f>
        <v>0.33333333333333331</v>
      </c>
      <c r="F68" s="56">
        <f>IF('Relación Víctima_Denunciado '!$L68=0,"-",'Relación Víctima_Denunciado '!F68/'Relación Víctima_Denunciado '!$L68)</f>
        <v>0.5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0.19047619047619047</v>
      </c>
      <c r="D69" s="56">
        <f>IF('Relación Víctima_Denunciado '!$L69=0,"-",'Relación Víctima_Denunciado '!D69/'Relación Víctima_Denunciado '!$L69)</f>
        <v>0.47619047619047616</v>
      </c>
      <c r="E69" s="56">
        <f>IF('Relación Víctima_Denunciado '!$L69=0,"-",'Relación Víctima_Denunciado '!E69/'Relación Víctima_Denunciado '!$L69)</f>
        <v>0.23809523809523808</v>
      </c>
      <c r="F69" s="56">
        <f>IF('Relación Víctima_Denunciado '!$L69=0,"-",'Relación Víctima_Denunciado '!F69/'Relación Víctima_Denunciado '!$L69)</f>
        <v>9.5238095238095233E-2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0.2</v>
      </c>
      <c r="D70" s="56">
        <f>IF('Relación Víctima_Denunciado '!$L70=0,"-",'Relación Víctima_Denunciado '!D70/'Relación Víctima_Denunciado '!$L70)</f>
        <v>0.13333333333333333</v>
      </c>
      <c r="E70" s="56">
        <f>IF('Relación Víctima_Denunciado '!$L70=0,"-",'Relación Víctima_Denunciado '!E70/'Relación Víctima_Denunciado '!$L70)</f>
        <v>0.26666666666666666</v>
      </c>
      <c r="F70" s="56">
        <f>IF('Relación Víctima_Denunciado '!$L70=0,"-",'Relación Víctima_Denunciado '!F70/'Relación Víctima_Denunciado '!$L70)</f>
        <v>0.4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0.22222222222222221</v>
      </c>
      <c r="D71" s="56">
        <f>IF('Relación Víctima_Denunciado '!$L71=0,"-",'Relación Víctima_Denunciado '!D71/'Relación Víctima_Denunciado '!$L71)</f>
        <v>0.22222222222222221</v>
      </c>
      <c r="E71" s="56">
        <f>IF('Relación Víctima_Denunciado '!$L71=0,"-",'Relación Víctima_Denunciado '!E71/'Relación Víctima_Denunciado '!$L71)</f>
        <v>0.16666666666666666</v>
      </c>
      <c r="F71" s="56">
        <f>IF('Relación Víctima_Denunciado '!$L71=0,"-",'Relación Víctima_Denunciado '!F71/'Relación Víctima_Denunciado '!$L71)</f>
        <v>0.27777777777777779</v>
      </c>
      <c r="G71" s="56">
        <f>IF('Relación Víctima_Denunciado '!$L71=0,"-",'Relación Víctima_Denunciado '!H71/'Relación Víctima_Denunciado '!$L71)</f>
        <v>0.1111111111111111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</v>
      </c>
      <c r="D72" s="56">
        <f>IF('Relación Víctima_Denunciado '!$L72=0,"-",'Relación Víctima_Denunciado '!D72/'Relación Víctima_Denunciado '!$L72)</f>
        <v>0.19230769230769232</v>
      </c>
      <c r="E72" s="56">
        <f>IF('Relación Víctima_Denunciado '!$L72=0,"-",'Relación Víctima_Denunciado '!E72/'Relación Víctima_Denunciado '!$L72)</f>
        <v>0.23076923076923078</v>
      </c>
      <c r="F72" s="56">
        <f>IF('Relación Víctima_Denunciado '!$L72=0,"-",'Relación Víctima_Denunciado '!F72/'Relación Víctima_Denunciado '!$L72)</f>
        <v>0.57692307692307687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7.6190476190476197E-2</v>
      </c>
      <c r="D73" s="56">
        <f>IF('Relación Víctima_Denunciado '!$L73=0,"-",'Relación Víctima_Denunciado '!D73/'Relación Víctima_Denunciado '!$L73)</f>
        <v>4.7619047619047616E-2</v>
      </c>
      <c r="E73" s="56">
        <f>IF('Relación Víctima_Denunciado '!$L73=0,"-",'Relación Víctima_Denunciado '!E73/'Relación Víctima_Denunciado '!$L73)</f>
        <v>0.48571428571428571</v>
      </c>
      <c r="F73" s="56">
        <f>IF('Relación Víctima_Denunciado '!$L73=0,"-",'Relación Víctima_Denunciado '!F73/'Relación Víctima_Denunciado '!$L73)</f>
        <v>0.39047619047619048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0.15789473684210525</v>
      </c>
      <c r="D74" s="56">
        <f>IF('Relación Víctima_Denunciado '!$L74=0,"-",'Relación Víctima_Denunciado '!D74/'Relación Víctima_Denunciado '!$L74)</f>
        <v>0.26315789473684209</v>
      </c>
      <c r="E74" s="56">
        <f>IF('Relación Víctima_Denunciado '!$L74=0,"-",'Relación Víctima_Denunciado '!E74/'Relación Víctima_Denunciado '!$L74)</f>
        <v>0.10526315789473684</v>
      </c>
      <c r="F74" s="56">
        <f>IF('Relación Víctima_Denunciado '!$L74=0,"-",'Relación Víctima_Denunciado '!F74/'Relación Víctima_Denunciado '!$L74)</f>
        <v>0.47368421052631576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0.26470588235294118</v>
      </c>
      <c r="D75" s="56">
        <f>IF('Relación Víctima_Denunciado '!$L75=0,"-",'Relación Víctima_Denunciado '!D75/'Relación Víctima_Denunciado '!$L75)</f>
        <v>0</v>
      </c>
      <c r="E75" s="56">
        <f>IF('Relación Víctima_Denunciado '!$L75=0,"-",'Relación Víctima_Denunciado '!E75/'Relación Víctima_Denunciado '!$L75)</f>
        <v>0.45588235294117646</v>
      </c>
      <c r="F75" s="56">
        <f>IF('Relación Víctima_Denunciado '!$L75=0,"-",'Relación Víctima_Denunciado '!F75/'Relación Víctima_Denunciado '!$L75)</f>
        <v>0.27941176470588236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0.125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0.7</v>
      </c>
      <c r="F76" s="56">
        <f>IF('Relación Víctima_Denunciado '!$L76=0,"-",'Relación Víctima_Denunciado '!F76/'Relación Víctima_Denunciado '!$L76)</f>
        <v>0.17499999999999999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0.1111111111111111</v>
      </c>
      <c r="D77" s="56">
        <f>IF('Relación Víctima_Denunciado '!$L77=0,"-",'Relación Víctima_Denunciado '!D77/'Relación Víctima_Denunciado '!$L77)</f>
        <v>0.1111111111111111</v>
      </c>
      <c r="E77" s="56">
        <f>IF('Relación Víctima_Denunciado '!$L77=0,"-",'Relación Víctima_Denunciado '!E77/'Relación Víctima_Denunciado '!$L77)</f>
        <v>0.44444444444444442</v>
      </c>
      <c r="F77" s="56">
        <f>IF('Relación Víctima_Denunciado '!$L77=0,"-",'Relación Víctima_Denunciado '!F77/'Relación Víctima_Denunciado '!$L77)</f>
        <v>0.33333333333333331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0.4</v>
      </c>
      <c r="D78" s="56">
        <f>IF('Relación Víctima_Denunciado '!$L78=0,"-",'Relación Víctima_Denunciado '!D78/'Relación Víctima_Denunciado '!$L78)</f>
        <v>0</v>
      </c>
      <c r="E78" s="56">
        <f>IF('Relación Víctima_Denunciado '!$L78=0,"-",'Relación Víctima_Denunciado '!E78/'Relación Víctima_Denunciado '!$L78)</f>
        <v>0.2</v>
      </c>
      <c r="F78" s="56">
        <f>IF('Relación Víctima_Denunciado '!$L78=0,"-",'Relación Víctima_Denunciado '!F78/'Relación Víctima_Denunciado '!$L78)</f>
        <v>0.4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</v>
      </c>
      <c r="D79" s="56">
        <f>IF('Relación Víctima_Denunciado '!$L79=0,"-",'Relación Víctima_Denunciado '!D79/'Relación Víctima_Denunciado '!$L79)</f>
        <v>0.25</v>
      </c>
      <c r="E79" s="56">
        <f>IF('Relación Víctima_Denunciado '!$L79=0,"-",'Relación Víctima_Denunciado '!E79/'Relación Víctima_Denunciado '!$L79)</f>
        <v>0.25</v>
      </c>
      <c r="F79" s="56">
        <f>IF('Relación Víctima_Denunciado '!$L79=0,"-",'Relación Víctima_Denunciado '!F79/'Relación Víctima_Denunciado '!$L79)</f>
        <v>0.5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0.34482758620689657</v>
      </c>
      <c r="D80" s="56">
        <f>IF('Relación Víctima_Denunciado '!$L80=0,"-",'Relación Víctima_Denunciado '!D80/'Relación Víctima_Denunciado '!$L80)</f>
        <v>0.65517241379310343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0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</v>
      </c>
      <c r="D81" s="56">
        <f>IF('Relación Víctima_Denunciado '!$L81=0,"-",'Relación Víctima_Denunciado '!D81/'Relación Víctima_Denunciado '!$L81)</f>
        <v>0.5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0.5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0.34883720930232559</v>
      </c>
      <c r="D82" s="56">
        <f>IF('Relación Víctima_Denunciado '!$L82=0,"-",'Relación Víctima_Denunciado '!D82/'Relación Víctima_Denunciado '!$L82)</f>
        <v>0</v>
      </c>
      <c r="E82" s="56">
        <f>IF('Relación Víctima_Denunciado '!$L82=0,"-",'Relación Víctima_Denunciado '!E82/'Relación Víctima_Denunciado '!$L82)</f>
        <v>0</v>
      </c>
      <c r="F82" s="56">
        <f>IF('Relación Víctima_Denunciado '!$L82=0,"-",'Relación Víctima_Denunciado '!F82/'Relación Víctima_Denunciado '!$L82)</f>
        <v>0.65116279069767447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1</v>
      </c>
      <c r="E83" s="56">
        <f>IF('Relación Víctima_Denunciado '!$L83=0,"-",'Relación Víctima_Denunciado '!E83/'Relación Víctima_Denunciado '!$L83)</f>
        <v>0</v>
      </c>
      <c r="F83" s="56">
        <f>IF('Relación Víctima_Denunciado '!$L83=0,"-",'Relación Víctima_Denunciado '!F83/'Relación Víctima_Denunciado '!$L83)</f>
        <v>0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0.125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0.125</v>
      </c>
      <c r="F84" s="56">
        <f>IF('Relación Víctima_Denunciado '!$L84=0,"-",'Relación Víctima_Denunciado '!F84/'Relación Víctima_Denunciado '!$L84)</f>
        <v>0.75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0.22857142857142856</v>
      </c>
      <c r="D85" s="56">
        <f>IF('Relación Víctima_Denunciado '!$L85=0,"-",'Relación Víctima_Denunciado '!D85/'Relación Víctima_Denunciado '!$L85)</f>
        <v>0.11428571428571428</v>
      </c>
      <c r="E85" s="56">
        <f>IF('Relación Víctima_Denunciado '!$L85=0,"-",'Relación Víctima_Denunciado '!E85/'Relación Víctima_Denunciado '!$L85)</f>
        <v>0.31428571428571428</v>
      </c>
      <c r="F85" s="56">
        <f>IF('Relación Víctima_Denunciado '!$L85=0,"-",'Relación Víctima_Denunciado '!F85/'Relación Víctima_Denunciado '!$L85)</f>
        <v>0.34285714285714286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</v>
      </c>
      <c r="D86" s="56">
        <f>IF('Relación Víctima_Denunciado '!$L86=0,"-",'Relación Víctima_Denunciado '!D86/'Relación Víctima_Denunciado '!$L86)</f>
        <v>8.3333333333333329E-2</v>
      </c>
      <c r="E86" s="56">
        <f>IF('Relación Víctima_Denunciado '!$L86=0,"-",'Relación Víctima_Denunciado '!E86/'Relación Víctima_Denunciado '!$L86)</f>
        <v>0.16666666666666666</v>
      </c>
      <c r="F86" s="56">
        <f>IF('Relación Víctima_Denunciado '!$L86=0,"-",'Relación Víctima_Denunciado '!F86/'Relación Víctima_Denunciado '!$L86)</f>
        <v>0.75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1</v>
      </c>
      <c r="F87" s="56">
        <f>IF('Relación Víctima_Denunciado '!$L87=0,"-",'Relación Víctima_Denunciado '!F87/'Relación Víctima_Denunciado '!$L87)</f>
        <v>0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0.17391304347826086</v>
      </c>
      <c r="D88" s="56">
        <f>IF('Relación Víctima_Denunciado '!$L88=0,"-",'Relación Víctima_Denunciado '!D88/'Relación Víctima_Denunciado '!$L88)</f>
        <v>7.6086956521739135E-2</v>
      </c>
      <c r="E88" s="56">
        <f>IF('Relación Víctima_Denunciado '!$L88=0,"-",'Relación Víctima_Denunciado '!E88/'Relación Víctima_Denunciado '!$L88)</f>
        <v>0.31159420289855072</v>
      </c>
      <c r="F88" s="56">
        <f>IF('Relación Víctima_Denunciado '!$L88=0,"-",'Relación Víctima_Denunciado '!F88/'Relación Víctima_Denunciado '!$L88)</f>
        <v>0.43840579710144928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9.0909090909090912E-2</v>
      </c>
      <c r="D89" s="56">
        <f>IF('Relación Víctima_Denunciado '!$L89=0,"-",'Relación Víctima_Denunciado '!D89/'Relación Víctima_Denunciado '!$L89)</f>
        <v>0.27272727272727271</v>
      </c>
      <c r="E89" s="56">
        <f>IF('Relación Víctima_Denunciado '!$L89=0,"-",'Relación Víctima_Denunciado '!E89/'Relación Víctima_Denunciado '!$L89)</f>
        <v>0.27272727272727271</v>
      </c>
      <c r="F89" s="56">
        <f>IF('Relación Víctima_Denunciado '!$L89=0,"-",'Relación Víctima_Denunciado '!F89/'Relación Víctima_Denunciado '!$L89)</f>
        <v>0.36363636363636365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0.22222222222222221</v>
      </c>
      <c r="D90" s="56">
        <f>IF('Relación Víctima_Denunciado '!$L90=0,"-",'Relación Víctima_Denunciado '!D90/'Relación Víctima_Denunciado '!$L90)</f>
        <v>0.1111111111111111</v>
      </c>
      <c r="E90" s="56">
        <f>IF('Relación Víctima_Denunciado '!$L90=0,"-",'Relación Víctima_Denunciado '!E90/'Relación Víctima_Denunciado '!$L90)</f>
        <v>0</v>
      </c>
      <c r="F90" s="56">
        <f>IF('Relación Víctima_Denunciado '!$L90=0,"-",'Relación Víctima_Denunciado '!F90/'Relación Víctima_Denunciado '!$L90)</f>
        <v>0.66666666666666663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</v>
      </c>
      <c r="D92" s="56">
        <f>IF('Relación Víctima_Denunciado '!$L92=0,"-",'Relación Víctima_Denunciado '!D92/'Relación Víctima_Denunciado '!$L92)</f>
        <v>0</v>
      </c>
      <c r="E92" s="56">
        <f>IF('Relación Víctima_Denunciado '!$L92=0,"-",'Relación Víctima_Denunciado '!E92/'Relación Víctima_Denunciado '!$L92)</f>
        <v>0.14285714285714285</v>
      </c>
      <c r="F92" s="56">
        <f>IF('Relación Víctima_Denunciado '!$L92=0,"-",'Relación Víctima_Denunciado '!F92/'Relación Víctima_Denunciado '!$L92)</f>
        <v>0.8571428571428571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0.16666666666666666</v>
      </c>
      <c r="D93" s="56">
        <f>IF('Relación Víctima_Denunciado '!$L93=0,"-",'Relación Víctima_Denunciado '!D93/'Relación Víctima_Denunciado '!$L93)</f>
        <v>0.41666666666666669</v>
      </c>
      <c r="E93" s="56">
        <f>IF('Relación Víctima_Denunciado '!$L93=0,"-",'Relación Víctima_Denunciado '!E93/'Relación Víctima_Denunciado '!$L93)</f>
        <v>8.3333333333333329E-2</v>
      </c>
      <c r="F93" s="56">
        <f>IF('Relación Víctima_Denunciado '!$L93=0,"-",'Relación Víctima_Denunciado '!F93/'Relación Víctima_Denunciado '!$L93)</f>
        <v>0.33333333333333331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0.25</v>
      </c>
      <c r="D94" s="56">
        <f>IF('Relación Víctima_Denunciado '!$L94=0,"-",'Relación Víctima_Denunciado '!D94/'Relación Víctima_Denunciado '!$L94)</f>
        <v>6.25E-2</v>
      </c>
      <c r="E94" s="56">
        <f>IF('Relación Víctima_Denunciado '!$L94=0,"-",'Relación Víctima_Denunciado '!E94/'Relación Víctima_Denunciado '!$L94)</f>
        <v>0.375</v>
      </c>
      <c r="F94" s="56">
        <f>IF('Relación Víctima_Denunciado '!$L94=0,"-",'Relación Víctima_Denunciado '!F94/'Relación Víctima_Denunciado '!$L94)</f>
        <v>0.3125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0.16666666666666666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0.16666666666666666</v>
      </c>
      <c r="F95" s="56">
        <f>IF('Relación Víctima_Denunciado '!$L95=0,"-",'Relación Víctima_Denunciado '!F95/'Relación Víctima_Denunciado '!$L95)</f>
        <v>0.66666666666666663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0.17391304347826086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0.2608695652173913</v>
      </c>
      <c r="F96" s="56">
        <f>IF('Relación Víctima_Denunciado '!$L96=0,"-",'Relación Víctima_Denunciado '!F96/'Relación Víctima_Denunciado '!$L96)</f>
        <v>0.56521739130434778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</v>
      </c>
      <c r="D97" s="56">
        <f>IF('Relación Víctima_Denunciado '!$L97=0,"-",'Relación Víctima_Denunciado '!D97/'Relación Víctima_Denunciado '!$L97)</f>
        <v>0.5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0.5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0.1111111111111111</v>
      </c>
      <c r="D98" s="56">
        <f>IF('Relación Víctima_Denunciado '!$L98=0,"-",'Relación Víctima_Denunciado '!D98/'Relación Víctima_Denunciado '!$L98)</f>
        <v>0.1111111111111111</v>
      </c>
      <c r="E98" s="56">
        <f>IF('Relación Víctima_Denunciado '!$L98=0,"-",'Relación Víctima_Denunciado '!E98/'Relación Víctima_Denunciado '!$L98)</f>
        <v>0.22222222222222221</v>
      </c>
      <c r="F98" s="56">
        <f>IF('Relación Víctima_Denunciado '!$L98=0,"-",'Relación Víctima_Denunciado '!F98/'Relación Víctima_Denunciado '!$L98)</f>
        <v>0.44444444444444442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0.1111111111111111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1</v>
      </c>
      <c r="D99" s="56">
        <f>IF('Relación Víctima_Denunciado '!$L99=0,"-",'Relación Víctima_Denunciado '!D99/'Relación Víctima_Denunciado '!$L99)</f>
        <v>0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</v>
      </c>
      <c r="D100" s="56">
        <f>IF('Relación Víctima_Denunciado '!$L100=0,"-",'Relación Víctima_Denunciado '!D100/'Relación Víctima_Denunciado '!$L100)</f>
        <v>0</v>
      </c>
      <c r="E100" s="56">
        <f>IF('Relación Víctima_Denunciado '!$L100=0,"-",'Relación Víctima_Denunciado '!E100/'Relación Víctima_Denunciado '!$L100)</f>
        <v>0.33333333333333331</v>
      </c>
      <c r="F100" s="56">
        <f>IF('Relación Víctima_Denunciado '!$L100=0,"-",'Relación Víctima_Denunciado '!F100/'Relación Víctima_Denunciado '!$L100)</f>
        <v>0.66666666666666663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9.0909090909090912E-2</v>
      </c>
      <c r="D101" s="56">
        <f>IF('Relación Víctima_Denunciado '!$L101=0,"-",'Relación Víctima_Denunciado '!D101/'Relación Víctima_Denunciado '!$L101)</f>
        <v>9.0909090909090912E-2</v>
      </c>
      <c r="E101" s="56">
        <f>IF('Relación Víctima_Denunciado '!$L101=0,"-",'Relación Víctima_Denunciado '!E101/'Relación Víctima_Denunciado '!$L101)</f>
        <v>0.36363636363636365</v>
      </c>
      <c r="F101" s="56">
        <f>IF('Relación Víctima_Denunciado '!$L101=0,"-",'Relación Víctima_Denunciado '!F101/'Relación Víctima_Denunciado '!$L101)</f>
        <v>0.45454545454545453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0.16666666666666666</v>
      </c>
      <c r="D102" s="56">
        <f>IF('Relación Víctima_Denunciado '!$L102=0,"-",'Relación Víctima_Denunciado '!D102/'Relación Víctima_Denunciado '!$L102)</f>
        <v>0</v>
      </c>
      <c r="E102" s="56">
        <f>IF('Relación Víctima_Denunciado '!$L102=0,"-",'Relación Víctima_Denunciado '!E102/'Relación Víctima_Denunciado '!$L102)</f>
        <v>0.33333333333333331</v>
      </c>
      <c r="F102" s="56">
        <f>IF('Relación Víctima_Denunciado '!$L102=0,"-",'Relación Víctima_Denunciado '!F102/'Relación Víctima_Denunciado '!$L102)</f>
        <v>0.5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</v>
      </c>
      <c r="D103" s="56">
        <f>IF('Relación Víctima_Denunciado '!$L103=0,"-",'Relación Víctima_Denunciado '!D103/'Relación Víctima_Denunciado '!$L103)</f>
        <v>9.0909090909090912E-2</v>
      </c>
      <c r="E103" s="56">
        <f>IF('Relación Víctima_Denunciado '!$L103=0,"-",'Relación Víctima_Denunciado '!E103/'Relación Víctima_Denunciado '!$L103)</f>
        <v>0.18181818181818182</v>
      </c>
      <c r="F103" s="56">
        <f>IF('Relación Víctima_Denunciado '!$L103=0,"-",'Relación Víctima_Denunciado '!F103/'Relación Víctima_Denunciado '!$L103)</f>
        <v>0.72727272727272729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0.15384615384615385</v>
      </c>
      <c r="D104" s="56">
        <f>IF('Relación Víctima_Denunciado '!$L104=0,"-",'Relación Víctima_Denunciado '!D104/'Relación Víctima_Denunciado '!$L104)</f>
        <v>0.23076923076923078</v>
      </c>
      <c r="E104" s="56">
        <f>IF('Relación Víctima_Denunciado '!$L104=0,"-",'Relación Víctima_Denunciado '!E104/'Relación Víctima_Denunciado '!$L104)</f>
        <v>0.23076923076923078</v>
      </c>
      <c r="F104" s="56">
        <f>IF('Relación Víctima_Denunciado '!$L104=0,"-",'Relación Víctima_Denunciado '!F104/'Relación Víctima_Denunciado '!$L104)</f>
        <v>0.38461538461538464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0.33333333333333331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0.33333333333333331</v>
      </c>
      <c r="F105" s="56">
        <f>IF('Relación Víctima_Denunciado '!$L105=0,"-",'Relación Víctima_Denunciado '!F105/'Relación Víctima_Denunciado '!$L105)</f>
        <v>0.33333333333333331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0.66666666666666663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0.33333333333333331</v>
      </c>
      <c r="F106" s="56">
        <f>IF('Relación Víctima_Denunciado '!$L106=0,"-",'Relación Víctima_Denunciado '!F106/'Relación Víctima_Denunciado '!$L106)</f>
        <v>0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0.18181818181818182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0.36363636363636365</v>
      </c>
      <c r="F107" s="56">
        <f>IF('Relación Víctima_Denunciado '!$L107=0,"-",'Relación Víctima_Denunciado '!F107/'Relación Víctima_Denunciado '!$L107)</f>
        <v>0.45454545454545453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0.33333333333333331</v>
      </c>
      <c r="D108" s="56">
        <f>IF('Relación Víctima_Denunciado '!$L108=0,"-",'Relación Víctima_Denunciado '!D108/'Relación Víctima_Denunciado '!$L108)</f>
        <v>0</v>
      </c>
      <c r="E108" s="56">
        <f>IF('Relación Víctima_Denunciado '!$L108=0,"-",'Relación Víctima_Denunciado '!E108/'Relación Víctima_Denunciado '!$L108)</f>
        <v>0</v>
      </c>
      <c r="F108" s="56">
        <f>IF('Relación Víctima_Denunciado '!$L108=0,"-",'Relación Víctima_Denunciado '!F108/'Relación Víctima_Denunciado '!$L108)</f>
        <v>0.66666666666666663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0.1092436974789916</v>
      </c>
      <c r="D109" s="56">
        <f>IF('Relación Víctima_Denunciado '!$L109=0,"-",'Relación Víctima_Denunciado '!D109/'Relación Víctima_Denunciado '!$L109)</f>
        <v>8.4033613445378158E-2</v>
      </c>
      <c r="E109" s="56">
        <f>IF('Relación Víctima_Denunciado '!$L109=0,"-",'Relación Víctima_Denunciado '!E109/'Relación Víctima_Denunciado '!$L109)</f>
        <v>0.48739495798319327</v>
      </c>
      <c r="F109" s="56">
        <f>IF('Relación Víctima_Denunciado '!$L109=0,"-",'Relación Víctima_Denunciado '!F109/'Relación Víctima_Denunciado '!$L109)</f>
        <v>0.31932773109243695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1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</v>
      </c>
      <c r="F110" s="56">
        <f>IF('Relación Víctima_Denunciado '!$L110=0,"-",'Relación Víctima_Denunciado '!F110/'Relación Víctima_Denunciado '!$L110)</f>
        <v>0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</v>
      </c>
      <c r="F112" s="56">
        <f>IF('Relación Víctima_Denunciado '!$L112=0,"-",'Relación Víctima_Denunciado '!F112/'Relación Víctima_Denunciado '!$L112)</f>
        <v>1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0.2</v>
      </c>
      <c r="D113" s="56">
        <f>IF('Relación Víctima_Denunciado '!$L113=0,"-",'Relación Víctima_Denunciado '!D113/'Relación Víctima_Denunciado '!$L113)</f>
        <v>0.2</v>
      </c>
      <c r="E113" s="56">
        <f>IF('Relación Víctima_Denunciado '!$L113=0,"-",'Relación Víctima_Denunciado '!E113/'Relación Víctima_Denunciado '!$L113)</f>
        <v>0.4</v>
      </c>
      <c r="F113" s="56">
        <f>IF('Relación Víctima_Denunciado '!$L113=0,"-",'Relación Víctima_Denunciado '!F113/'Relación Víctima_Denunciado '!$L113)</f>
        <v>0.2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0.66666666666666663</v>
      </c>
      <c r="D114" s="56">
        <f>IF('Relación Víctima_Denunciado '!$L114=0,"-",'Relación Víctima_Denunciado '!D114/'Relación Víctima_Denunciado '!$L114)</f>
        <v>0</v>
      </c>
      <c r="E114" s="56">
        <f>IF('Relación Víctima_Denunciado '!$L114=0,"-",'Relación Víctima_Denunciado '!E114/'Relación Víctima_Denunciado '!$L114)</f>
        <v>0.33333333333333331</v>
      </c>
      <c r="F114" s="56">
        <f>IF('Relación Víctima_Denunciado '!$L114=0,"-",'Relación Víctima_Denunciado '!F114/'Relación Víctima_Denunciado '!$L114)</f>
        <v>0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0.5</v>
      </c>
      <c r="D115" s="56">
        <f>IF('Relación Víctima_Denunciado '!$L115=0,"-",'Relación Víctima_Denunciado '!D115/'Relación Víctima_Denunciado '!$L115)</f>
        <v>0.25</v>
      </c>
      <c r="E115" s="56">
        <f>IF('Relación Víctima_Denunciado '!$L115=0,"-",'Relación Víctima_Denunciado '!E115/'Relación Víctima_Denunciado '!$L115)</f>
        <v>0</v>
      </c>
      <c r="F115" s="56">
        <f>IF('Relación Víctima_Denunciado '!$L115=0,"-",'Relación Víctima_Denunciado '!F115/'Relación Víctima_Denunciado '!$L115)</f>
        <v>0.25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0.2</v>
      </c>
      <c r="D116" s="56">
        <f>IF('Relación Víctima_Denunciado '!$L116=0,"-",'Relación Víctima_Denunciado '!D116/'Relación Víctima_Denunciado '!$L116)</f>
        <v>0.6</v>
      </c>
      <c r="E116" s="56">
        <f>IF('Relación Víctima_Denunciado '!$L116=0,"-",'Relación Víctima_Denunciado '!E116/'Relación Víctima_Denunciado '!$L116)</f>
        <v>0.2</v>
      </c>
      <c r="F116" s="56">
        <f>IF('Relación Víctima_Denunciado '!$L116=0,"-",'Relación Víctima_Denunciado '!F116/'Relación Víctima_Denunciado '!$L116)</f>
        <v>0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0.55172413793103448</v>
      </c>
      <c r="D117" s="56">
        <f>IF('Relación Víctima_Denunciado '!$L117=0,"-",'Relación Víctima_Denunciado '!D117/'Relación Víctima_Denunciado '!$L117)</f>
        <v>0.2413793103448276</v>
      </c>
      <c r="E117" s="56">
        <f>IF('Relación Víctima_Denunciado '!$L117=0,"-",'Relación Víctima_Denunciado '!E117/'Relación Víctima_Denunciado '!$L117)</f>
        <v>0.10344827586206896</v>
      </c>
      <c r="F117" s="56">
        <f>IF('Relación Víctima_Denunciado '!$L117=0,"-",'Relación Víctima_Denunciado '!F117/'Relación Víctima_Denunciado '!$L117)</f>
        <v>0.10344827586206896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0.5</v>
      </c>
      <c r="D118" s="56">
        <f>IF('Relación Víctima_Denunciado '!$L118=0,"-",'Relación Víctima_Denunciado '!D118/'Relación Víctima_Denunciado '!$L118)</f>
        <v>0.25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0.25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0.16666666666666666</v>
      </c>
      <c r="D119" s="56">
        <f>IF('Relación Víctima_Denunciado '!$L119=0,"-",'Relación Víctima_Denunciado '!D119/'Relación Víctima_Denunciado '!$L119)</f>
        <v>8.3333333333333329E-2</v>
      </c>
      <c r="E119" s="56">
        <f>IF('Relación Víctima_Denunciado '!$L119=0,"-",'Relación Víctima_Denunciado '!E119/'Relación Víctima_Denunciado '!$L119)</f>
        <v>0.58333333333333337</v>
      </c>
      <c r="F119" s="56">
        <f>IF('Relación Víctima_Denunciado '!$L119=0,"-",'Relación Víctima_Denunciado '!F119/'Relación Víctima_Denunciado '!$L119)</f>
        <v>0.16666666666666666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0.20895522388059701</v>
      </c>
      <c r="D121" s="56">
        <f>IF('Relación Víctima_Denunciado '!$L121=0,"-",'Relación Víctima_Denunciado '!D121/'Relación Víctima_Denunciado '!$L121)</f>
        <v>0.22388059701492538</v>
      </c>
      <c r="E121" s="56">
        <f>IF('Relación Víctima_Denunciado '!$L121=0,"-",'Relación Víctima_Denunciado '!E121/'Relación Víctima_Denunciado '!$L121)</f>
        <v>0.23880597014925373</v>
      </c>
      <c r="F121" s="56">
        <f>IF('Relación Víctima_Denunciado '!$L121=0,"-",'Relación Víctima_Denunciado '!F121/'Relación Víctima_Denunciado '!$L121)</f>
        <v>0.2537313432835821</v>
      </c>
      <c r="G121" s="56">
        <f>IF('Relación Víctima_Denunciado '!$L121=0,"-",'Relación Víctima_Denunciado '!H121/'Relación Víctima_Denunciado '!$L121)</f>
        <v>4.4776119402985072E-2</v>
      </c>
      <c r="H121" s="56">
        <f>IF('Relación Víctima_Denunciado '!$L121=0,"-",'Relación Víctima_Denunciado '!I121/'Relación Víctima_Denunciado '!$L121)</f>
        <v>2.9850746268656716E-2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0.5</v>
      </c>
      <c r="F122" s="56">
        <f>IF('Relación Víctima_Denunciado '!$L122=0,"-",'Relación Víctima_Denunciado '!F122/'Relación Víctima_Denunciado '!$L122)</f>
        <v>0.5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0.27272727272727271</v>
      </c>
      <c r="D123" s="56">
        <f>IF('Relación Víctima_Denunciado '!$L123=0,"-",'Relación Víctima_Denunciado '!D123/'Relación Víctima_Denunciado '!$L123)</f>
        <v>0.21212121212121213</v>
      </c>
      <c r="E123" s="56">
        <f>IF('Relación Víctima_Denunciado '!$L123=0,"-",'Relación Víctima_Denunciado '!E123/'Relación Víctima_Denunciado '!$L123)</f>
        <v>0.27272727272727271</v>
      </c>
      <c r="F123" s="56">
        <f>IF('Relación Víctima_Denunciado '!$L123=0,"-",'Relación Víctima_Denunciado '!F123/'Relación Víctima_Denunciado '!$L123)</f>
        <v>0.24242424242424243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0.2857142857142857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0.2857142857142857</v>
      </c>
      <c r="F124" s="56">
        <f>IF('Relación Víctima_Denunciado '!$L124=0,"-",'Relación Víctima_Denunciado '!F124/'Relación Víctima_Denunciado '!$L124)</f>
        <v>0.42857142857142855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</v>
      </c>
      <c r="D125" s="56">
        <f>IF('Relación Víctima_Denunciado '!$L125=0,"-",'Relación Víctima_Denunciado '!D125/'Relación Víctima_Denunciado '!$L125)</f>
        <v>0.33333333333333331</v>
      </c>
      <c r="E125" s="56">
        <f>IF('Relación Víctima_Denunciado '!$L125=0,"-",'Relación Víctima_Denunciado '!E125/'Relación Víctima_Denunciado '!$L125)</f>
        <v>0.33333333333333331</v>
      </c>
      <c r="F125" s="56">
        <f>IF('Relación Víctima_Denunciado '!$L125=0,"-",'Relación Víctima_Denunciado '!F125/'Relación Víctima_Denunciado '!$L125)</f>
        <v>0.33333333333333331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7.1428571428571425E-2</v>
      </c>
      <c r="D126" s="56">
        <f>IF('Relación Víctima_Denunciado '!$L126=0,"-",'Relación Víctima_Denunciado '!D126/'Relación Víctima_Denunciado '!$L126)</f>
        <v>0</v>
      </c>
      <c r="E126" s="56">
        <f>IF('Relación Víctima_Denunciado '!$L126=0,"-",'Relación Víctima_Denunciado '!E126/'Relación Víctima_Denunciado '!$L126)</f>
        <v>0.14285714285714285</v>
      </c>
      <c r="F126" s="56">
        <f>IF('Relación Víctima_Denunciado '!$L126=0,"-",'Relación Víctima_Denunciado '!F126/'Relación Víctima_Denunciado '!$L126)</f>
        <v>0.7857142857142857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0.5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0.5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1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0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0.4</v>
      </c>
      <c r="F129" s="56">
        <f>IF('Relación Víctima_Denunciado '!$L129=0,"-",'Relación Víctima_Denunciado '!F129/'Relación Víctima_Denunciado '!$L129)</f>
        <v>0.6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 t="str">
        <f>IF('Relación Víctima_Denunciado '!$L130=0,"-",'Relación Víctima_Denunciado '!C130/'Relación Víctima_Denunciado '!$L130)</f>
        <v>-</v>
      </c>
      <c r="D130" s="56" t="str">
        <f>IF('Relación Víctima_Denunciado '!$L130=0,"-",'Relación Víctima_Denunciado '!D130/'Relación Víctima_Denunciado '!$L130)</f>
        <v>-</v>
      </c>
      <c r="E130" s="56" t="str">
        <f>IF('Relación Víctima_Denunciado '!$L130=0,"-",'Relación Víctima_Denunciado '!E130/'Relación Víctima_Denunciado '!$L130)</f>
        <v>-</v>
      </c>
      <c r="F130" s="56" t="str">
        <f>IF('Relación Víctima_Denunciado '!$L130=0,"-",'Relación Víctima_Denunciado '!F130/'Relación Víctima_Denunciado '!$L130)</f>
        <v>-</v>
      </c>
      <c r="G130" s="56" t="str">
        <f>IF('Relación Víctima_Denunciado '!$L130=0,"-",'Relación Víctima_Denunciado '!H130/'Relación Víctima_Denunciado '!$L130)</f>
        <v>-</v>
      </c>
      <c r="H130" s="56" t="str">
        <f>IF('Relación Víctima_Denunciado '!$L130=0,"-",'Relación Víctima_Denunciado '!I130/'Relación Víctima_Denunciado '!$L130)</f>
        <v>-</v>
      </c>
      <c r="I130" s="56" t="str">
        <f>IF('Relación Víctima_Denunciado '!$L130=0,"-",'Relación Víctima_Denunciado '!J130/'Relación Víctima_Denunciado '!$L130)</f>
        <v>-</v>
      </c>
      <c r="J130" s="56" t="str">
        <f>IF('Relación Víctima_Denunciado '!$L130=0,"-",'Relación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0.5</v>
      </c>
      <c r="E131" s="56">
        <f>IF('Relación Víctima_Denunciado '!$L131=0,"-",'Relación Víctima_Denunciado '!E131/'Relación Víctima_Denunciado '!$L131)</f>
        <v>0.5</v>
      </c>
      <c r="F131" s="56">
        <f>IF('Relación Víctima_Denunciado '!$L131=0,"-",'Relación Víctima_Denunciado '!F131/'Relación Víctima_Denunciado '!$L131)</f>
        <v>0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0.13043478260869565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0.30434782608695654</v>
      </c>
      <c r="F132" s="56">
        <f>IF('Relación Víctima_Denunciado '!$L132=0,"-",'Relación Víctima_Denunciado '!F132/'Relación Víctima_Denunciado '!$L132)</f>
        <v>0.56521739130434778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0.10526315789473684</v>
      </c>
      <c r="D133" s="56">
        <f>IF('Relación Víctima_Denunciado '!$L133=0,"-",'Relación Víctima_Denunciado '!D133/'Relación Víctima_Denunciado '!$L133)</f>
        <v>5.2631578947368418E-2</v>
      </c>
      <c r="E133" s="56">
        <f>IF('Relación Víctima_Denunciado '!$L133=0,"-",'Relación Víctima_Denunciado '!E133/'Relación Víctima_Denunciado '!$L133)</f>
        <v>0.47368421052631576</v>
      </c>
      <c r="F133" s="56">
        <f>IF('Relación Víctima_Denunciado '!$L133=0,"-",'Relación Víctima_Denunciado '!F133/'Relación Víctima_Denunciado '!$L133)</f>
        <v>0.36842105263157893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0.20652173913043478</v>
      </c>
      <c r="D134" s="56">
        <f>IF('Relación Víctima_Denunciado '!$L134=0,"-",'Relación Víctima_Denunciado '!D134/'Relación Víctima_Denunciado '!$L134)</f>
        <v>0.17391304347826086</v>
      </c>
      <c r="E134" s="56">
        <f>IF('Relación Víctima_Denunciado '!$L134=0,"-",'Relación Víctima_Denunciado '!E134/'Relación Víctima_Denunciado '!$L134)</f>
        <v>0.29891304347826086</v>
      </c>
      <c r="F134" s="56">
        <f>IF('Relación Víctima_Denunciado '!$L134=0,"-",'Relación Víctima_Denunciado '!F134/'Relación Víctima_Denunciado '!$L134)</f>
        <v>0.32065217391304346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0.20689655172413793</v>
      </c>
      <c r="D135" s="56">
        <f>IF('Relación Víctima_Denunciado '!$L135=0,"-",'Relación Víctima_Denunciado '!D135/'Relación Víctima_Denunciado '!$L135)</f>
        <v>0.2413793103448276</v>
      </c>
      <c r="E135" s="56">
        <f>IF('Relación Víctima_Denunciado '!$L135=0,"-",'Relación Víctima_Denunciado '!E135/'Relación Víctima_Denunciado '!$L135)</f>
        <v>0.34482758620689657</v>
      </c>
      <c r="F135" s="56">
        <f>IF('Relación Víctima_Denunciado '!$L135=0,"-",'Relación Víctima_Denunciado '!F135/'Relación Víctima_Denunciado '!$L135)</f>
        <v>0.20689655172413793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0.16279069767441862</v>
      </c>
      <c r="D136" s="56">
        <f>IF('Relación Víctima_Denunciado '!$L136=0,"-",'Relación Víctima_Denunciado '!D136/'Relación Víctima_Denunciado '!$L136)</f>
        <v>0</v>
      </c>
      <c r="E136" s="56">
        <f>IF('Relación Víctima_Denunciado '!$L136=0,"-",'Relación Víctima_Denunciado '!E136/'Relación Víctima_Denunciado '!$L136)</f>
        <v>0.13953488372093023</v>
      </c>
      <c r="F136" s="56">
        <f>IF('Relación Víctima_Denunciado '!$L136=0,"-",'Relación Víctima_Denunciado '!F136/'Relación Víctima_Denunciado '!$L136)</f>
        <v>0.69767441860465118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0.125</v>
      </c>
      <c r="D137" s="56">
        <f>IF('Relación Víctima_Denunciado '!$L137=0,"-",'Relación Víctima_Denunciado '!D137/'Relación Víctima_Denunciado '!$L137)</f>
        <v>0.1875</v>
      </c>
      <c r="E137" s="56">
        <f>IF('Relación Víctima_Denunciado '!$L137=0,"-",'Relación Víctima_Denunciado '!E137/'Relación Víctima_Denunciado '!$L137)</f>
        <v>0.3125</v>
      </c>
      <c r="F137" s="56">
        <f>IF('Relación Víctima_Denunciado '!$L137=0,"-",'Relación Víctima_Denunciado '!F137/'Relación Víctima_Denunciado '!$L137)</f>
        <v>0.375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0.33333333333333331</v>
      </c>
      <c r="D138" s="56">
        <f>IF('Relación Víctima_Denunciado '!$L138=0,"-",'Relación Víctima_Denunciado '!D138/'Relación Víctima_Denunciado '!$L138)</f>
        <v>8.3333333333333329E-2</v>
      </c>
      <c r="E138" s="56">
        <f>IF('Relación Víctima_Denunciado '!$L138=0,"-",'Relación Víctima_Denunciado '!E138/'Relación Víctima_Denunciado '!$L138)</f>
        <v>0.16666666666666666</v>
      </c>
      <c r="F138" s="56">
        <f>IF('Relación Víctima_Denunciado '!$L138=0,"-",'Relación Víctima_Denunciado '!F138/'Relación Víctima_Denunciado '!$L138)</f>
        <v>0.375</v>
      </c>
      <c r="G138" s="56">
        <f>IF('Relación Víctima_Denunciado '!$L138=0,"-",'Relación Víctima_Denunciado '!H138/'Relación Víctima_Denunciado '!$L138)</f>
        <v>4.1666666666666664E-2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0.10256410256410256</v>
      </c>
      <c r="D139" s="56">
        <f>IF('Relación Víctima_Denunciado '!$L139=0,"-",'Relación Víctima_Denunciado '!D139/'Relación Víctima_Denunciado '!$L139)</f>
        <v>1.282051282051282E-2</v>
      </c>
      <c r="E139" s="56">
        <f>IF('Relación Víctima_Denunciado '!$L139=0,"-",'Relación Víctima_Denunciado '!E139/'Relación Víctima_Denunciado '!$L139)</f>
        <v>0.29487179487179488</v>
      </c>
      <c r="F139" s="56">
        <f>IF('Relación Víctima_Denunciado '!$L139=0,"-",'Relación Víctima_Denunciado '!F139/'Relación Víctima_Denunciado '!$L139)</f>
        <v>0.55128205128205132</v>
      </c>
      <c r="G139" s="56">
        <f>IF('Relación Víctima_Denunciado '!$L139=0,"-",'Relación Víctima_Denunciado '!H139/'Relación Víctima_Denunciado '!$L139)</f>
        <v>3.8461538461538464E-2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0.19047619047619047</v>
      </c>
      <c r="D140" s="56">
        <f>IF('Relación Víctima_Denunciado '!$L140=0,"-",'Relación Víctima_Denunciado '!D140/'Relación Víctima_Denunciado '!$L140)</f>
        <v>9.5238095238095233E-2</v>
      </c>
      <c r="E140" s="56">
        <f>IF('Relación Víctima_Denunciado '!$L140=0,"-",'Relación Víctima_Denunciado '!E140/'Relación Víctima_Denunciado '!$L140)</f>
        <v>0.33333333333333331</v>
      </c>
      <c r="F140" s="56">
        <f>IF('Relación Víctima_Denunciado '!$L140=0,"-",'Relación Víctima_Denunciado '!F140/'Relación Víctima_Denunciado '!$L140)</f>
        <v>0.38095238095238093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5.5555555555555552E-2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0.1111111111111111</v>
      </c>
      <c r="F141" s="56">
        <f>IF('Relación Víctima_Denunciado '!$L141=0,"-",'Relación Víctima_Denunciado '!F141/'Relación Víctima_Denunciado '!$L141)</f>
        <v>0.83333333333333337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0.15555555555555556</v>
      </c>
      <c r="D142" s="56">
        <f>IF('Relación Víctima_Denunciado '!$L142=0,"-",'Relación Víctima_Denunciado '!D142/'Relación Víctima_Denunciado '!$L142)</f>
        <v>0.22222222222222221</v>
      </c>
      <c r="E142" s="56">
        <f>IF('Relación Víctima_Denunciado '!$L142=0,"-",'Relación Víctima_Denunciado '!E142/'Relación Víctima_Denunciado '!$L142)</f>
        <v>0.35555555555555557</v>
      </c>
      <c r="F142" s="56">
        <f>IF('Relación Víctima_Denunciado '!$L142=0,"-",'Relación Víctima_Denunciado '!F142/'Relación Víctima_Denunciado '!$L142)</f>
        <v>0.26666666666666666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0.1095890410958904</v>
      </c>
      <c r="D143" s="56">
        <f>IF('Relación Víctima_Denunciado '!$L143=0,"-",'Relación Víctima_Denunciado '!D143/'Relación Víctima_Denunciado '!$L143)</f>
        <v>8.2191780821917804E-2</v>
      </c>
      <c r="E143" s="56">
        <f>IF('Relación Víctima_Denunciado '!$L143=0,"-",'Relación Víctima_Denunciado '!E143/'Relación Víctima_Denunciado '!$L143)</f>
        <v>0.30136986301369861</v>
      </c>
      <c r="F143" s="56">
        <f>IF('Relación Víctima_Denunciado '!$L143=0,"-",'Relación Víctima_Denunciado '!F143/'Relación Víctima_Denunciado '!$L143)</f>
        <v>0.50684931506849318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5.5555555555555552E-2</v>
      </c>
      <c r="D144" s="56">
        <f>IF('Relación Víctima_Denunciado '!$L144=0,"-",'Relación Víctima_Denunciado '!D144/'Relación Víctima_Denunciado '!$L144)</f>
        <v>0</v>
      </c>
      <c r="E144" s="56">
        <f>IF('Relación Víctima_Denunciado '!$L144=0,"-",'Relación Víctima_Denunciado '!E144/'Relación Víctima_Denunciado '!$L144)</f>
        <v>0.1111111111111111</v>
      </c>
      <c r="F144" s="56">
        <f>IF('Relación Víctima_Denunciado '!$L144=0,"-",'Relación Víctima_Denunciado '!F144/'Relación Víctima_Denunciado '!$L144)</f>
        <v>0.83333333333333337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>
        <f>IF('Relación Víctima_Denunciado '!$L145=0,"-",'Relación Víctima_Denunciado '!C145/'Relación Víctima_Denunciado '!$L145)</f>
        <v>0.11764705882352941</v>
      </c>
      <c r="D145" s="56">
        <f>IF('Relación Víctima_Denunciado '!$L145=0,"-",'Relación Víctima_Denunciado '!D145/'Relación Víctima_Denunciado '!$L145)</f>
        <v>0</v>
      </c>
      <c r="E145" s="56">
        <f>IF('Relación Víctima_Denunciado '!$L145=0,"-",'Relación Víctima_Denunciado '!E145/'Relación Víctima_Denunciado '!$L145)</f>
        <v>0.58823529411764708</v>
      </c>
      <c r="F145" s="56">
        <f>IF('Relación Víctima_Denunciado '!$L145=0,"-",'Relación Víctima_Denunciado '!F145/'Relación Víctima_Denunciado '!$L145)</f>
        <v>0.29411764705882354</v>
      </c>
      <c r="G145" s="56">
        <f>IF('Relación Víctima_Denunciado '!$L145=0,"-",'Relación Víctima_Denunciado '!H145/'Relación Víctima_Denunciado '!$L145)</f>
        <v>0</v>
      </c>
      <c r="H145" s="56">
        <f>IF('Relación Víctima_Denunciado '!$L145=0,"-",'Relación Víctima_Denunciado '!I145/'Relación Víctima_Denunciado '!$L145)</f>
        <v>0</v>
      </c>
      <c r="I145" s="56">
        <f>IF('Relación Víctima_Denunciado '!$L145=0,"-",'Relación Víctima_Denunciado '!J145/'Relación Víctima_Denunciado '!$L145)</f>
        <v>0</v>
      </c>
      <c r="J145" s="56">
        <f>IF('Relación Víctima_Denunciado '!$L145=0,"-",'Relación Víctima_Denunciado '!K145/'Relación Víctima_Denunciado '!$L145)</f>
        <v>0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0.5</v>
      </c>
      <c r="F146" s="56">
        <f>IF('Relación Víctima_Denunciado '!$L146=0,"-",'Relación Víctima_Denunciado '!F146/'Relación Víctima_Denunciado '!$L146)</f>
        <v>0.5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0.11363636363636363</v>
      </c>
      <c r="D147" s="56">
        <f>IF('Relación Víctima_Denunciado '!$L147=0,"-",'Relación Víctima_Denunciado '!D147/'Relación Víctima_Denunciado '!$L147)</f>
        <v>9.0909090909090912E-2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0.79545454545454541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</v>
      </c>
      <c r="D148" s="56">
        <f>IF('Relación Víctima_Denunciado '!$L148=0,"-",'Relación Víctima_Denunciado '!D148/'Relación Víctima_Denunciado '!$L148)</f>
        <v>0</v>
      </c>
      <c r="E148" s="56">
        <f>IF('Relación Víctima_Denunciado '!$L148=0,"-",'Relación Víctima_Denunciado '!E148/'Relación Víctima_Denunciado '!$L148)</f>
        <v>0.41666666666666669</v>
      </c>
      <c r="F148" s="56">
        <f>IF('Relación Víctima_Denunciado '!$L148=0,"-",'Relación Víctima_Denunciado '!F148/'Relación Víctima_Denunciado '!$L148)</f>
        <v>0.58333333333333337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0.2857142857142857</v>
      </c>
      <c r="D149" s="56">
        <f>IF('Relación Víctima_Denunciado '!$L149=0,"-",'Relación Víctima_Denunciado '!D149/'Relación Víctima_Denunciado '!$L149)</f>
        <v>0.21428571428571427</v>
      </c>
      <c r="E149" s="56">
        <f>IF('Relación Víctima_Denunciado '!$L149=0,"-",'Relación Víctima_Denunciado '!E149/'Relación Víctima_Denunciado '!$L149)</f>
        <v>0.21428571428571427</v>
      </c>
      <c r="F149" s="56">
        <f>IF('Relación Víctima_Denunciado '!$L149=0,"-",'Relación Víctima_Denunciado '!F149/'Relación Víctima_Denunciado '!$L149)</f>
        <v>0.2857142857142857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1</v>
      </c>
      <c r="F150" s="56">
        <f>IF('Relación Víctima_Denunciado '!$L150=0,"-",'Relación Víctima_Denunciado '!F150/'Relación Víctima_Denunciado '!$L150)</f>
        <v>0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>
        <f>IF('Relación Víctima_Denunciado '!$L151=0,"-",'Relación Víctima_Denunciado '!C151/'Relación Víctima_Denunciado '!$L151)</f>
        <v>0</v>
      </c>
      <c r="D151" s="56">
        <f>IF('Relación Víctima_Denunciado '!$L151=0,"-",'Relación Víctima_Denunciado '!D151/'Relación Víctima_Denunciado '!$L151)</f>
        <v>0.4</v>
      </c>
      <c r="E151" s="56">
        <f>IF('Relación Víctima_Denunciado '!$L151=0,"-",'Relación Víctima_Denunciado '!E151/'Relación Víctima_Denunciado '!$L151)</f>
        <v>0.4</v>
      </c>
      <c r="F151" s="56">
        <f>IF('Relación Víctima_Denunciado '!$L151=0,"-",'Relación Víctima_Denunciado '!F151/'Relación Víctima_Denunciado '!$L151)</f>
        <v>0.2</v>
      </c>
      <c r="G151" s="56">
        <f>IF('Relación Víctima_Denunciado '!$L151=0,"-",'Relación Víctima_Denunciado '!H151/'Relación Víctima_Denunciado '!$L151)</f>
        <v>0</v>
      </c>
      <c r="H151" s="56">
        <f>IF('Relación Víctima_Denunciado '!$L151=0,"-",'Relación Víctima_Denunciado '!I151/'Relación Víctima_Denunciado '!$L151)</f>
        <v>0</v>
      </c>
      <c r="I151" s="56">
        <f>IF('Relación Víctima_Denunciado '!$L151=0,"-",'Relación Víctima_Denunciado '!J151/'Relación Víctima_Denunciado '!$L151)</f>
        <v>0</v>
      </c>
      <c r="J151" s="56">
        <f>IF('Relación Víctima_Denunciado '!$L151=0,"-",'Relación Víctima_Denunciado '!K151/'Relación Víctima_Denunciado '!$L151)</f>
        <v>0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0.22727272727272727</v>
      </c>
      <c r="D152" s="56">
        <f>IF('Relación Víctima_Denunciado '!$L152=0,"-",'Relación Víctima_Denunciado '!D152/'Relación Víctima_Denunciado '!$L152)</f>
        <v>0.11363636363636363</v>
      </c>
      <c r="E152" s="56">
        <f>IF('Relación Víctima_Denunciado '!$L152=0,"-",'Relación Víctima_Denunciado '!E152/'Relación Víctima_Denunciado '!$L152)</f>
        <v>0.25</v>
      </c>
      <c r="F152" s="56">
        <f>IF('Relación Víctima_Denunciado '!$L152=0,"-",'Relación Víctima_Denunciado '!F152/'Relación Víctima_Denunciado '!$L152)</f>
        <v>0.40909090909090912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5.5555555555555552E-2</v>
      </c>
      <c r="D153" s="56">
        <f>IF('Relación Víctima_Denunciado '!$L153=0,"-",'Relación Víctima_Denunciado '!D153/'Relación Víctima_Denunciado '!$L153)</f>
        <v>5.5555555555555552E-2</v>
      </c>
      <c r="E153" s="56">
        <f>IF('Relación Víctima_Denunciado '!$L153=0,"-",'Relación Víctima_Denunciado '!E153/'Relación Víctima_Denunciado '!$L153)</f>
        <v>0.55555555555555558</v>
      </c>
      <c r="F153" s="56">
        <f>IF('Relación Víctima_Denunciado '!$L153=0,"-",'Relación Víctima_Denunciado '!F153/'Relación Víctima_Denunciado '!$L153)</f>
        <v>0.33333333333333331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0.11764705882352941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0.88235294117647056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>
        <f>IF('Relación Víctima_Denunciado '!$L155=0,"-",'Relación Víctima_Denunciado '!C155/'Relación Víctima_Denunciado '!$L155)</f>
        <v>0.125</v>
      </c>
      <c r="D155" s="56">
        <f>IF('Relación Víctima_Denunciado '!$L155=0,"-",'Relación Víctima_Denunciado '!D155/'Relación Víctima_Denunciado '!$L155)</f>
        <v>6.25E-2</v>
      </c>
      <c r="E155" s="56">
        <f>IF('Relación Víctima_Denunciado '!$L155=0,"-",'Relación Víctima_Denunciado '!E155/'Relación Víctima_Denunciado '!$L155)</f>
        <v>0.125</v>
      </c>
      <c r="F155" s="56">
        <f>IF('Relación Víctima_Denunciado '!$L155=0,"-",'Relación Víctima_Denunciado '!F155/'Relación Víctima_Denunciado '!$L155)</f>
        <v>0.6875</v>
      </c>
      <c r="G155" s="56">
        <f>IF('Relación Víctima_Denunciado '!$L155=0,"-",'Relación Víctima_Denunciado '!H155/'Relación Víctima_Denunciado '!$L155)</f>
        <v>0</v>
      </c>
      <c r="H155" s="56">
        <f>IF('Relación Víctima_Denunciado '!$L155=0,"-",'Relación Víctima_Denunciado '!I155/'Relación Víctima_Denunciado '!$L155)</f>
        <v>0</v>
      </c>
      <c r="I155" s="56">
        <f>IF('Relación Víctima_Denunciado '!$L155=0,"-",'Relación Víctima_Denunciado '!J155/'Relación Víctima_Denunciado '!$L155)</f>
        <v>0</v>
      </c>
      <c r="J155" s="56">
        <f>IF('Relación Víctima_Denunciado '!$L155=0,"-",'Relación Víctima_Denunciado '!K155/'Relación Víctima_Denunciado '!$L155)</f>
        <v>0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0.1875</v>
      </c>
      <c r="D156" s="56">
        <f>IF('Relación Víctima_Denunciado '!$L156=0,"-",'Relación Víctima_Denunciado '!D156/'Relación Víctima_Denunciado '!$L156)</f>
        <v>0.125</v>
      </c>
      <c r="E156" s="56">
        <f>IF('Relación Víctima_Denunciado '!$L156=0,"-",'Relación Víctima_Denunciado '!E156/'Relación Víctima_Denunciado '!$L156)</f>
        <v>0.375</v>
      </c>
      <c r="F156" s="56">
        <f>IF('Relación Víctima_Denunciado '!$L156=0,"-",'Relación Víctima_Denunciado '!F156/'Relación Víctima_Denunciado '!$L156)</f>
        <v>0.3125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</v>
      </c>
      <c r="D157" s="56">
        <f>IF('Relación Víctima_Denunciado '!$L157=0,"-",'Relación Víctima_Denunciado '!D157/'Relación Víctima_Denunciado '!$L157)</f>
        <v>0.18181818181818182</v>
      </c>
      <c r="E157" s="56">
        <f>IF('Relación Víctima_Denunciado '!$L157=0,"-",'Relación Víctima_Denunciado '!E157/'Relación Víctima_Denunciado '!$L157)</f>
        <v>0.31818181818181818</v>
      </c>
      <c r="F157" s="56">
        <f>IF('Relación Víctima_Denunciado '!$L157=0,"-",'Relación Víctima_Denunciado '!F157/'Relación Víctima_Denunciado '!$L157)</f>
        <v>0.5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0.4</v>
      </c>
      <c r="D158" s="56">
        <f>IF('Relación Víctima_Denunciado '!$L158=0,"-",'Relación Víctima_Denunciado '!D158/'Relación Víctima_Denunciado '!$L158)</f>
        <v>0.2</v>
      </c>
      <c r="E158" s="56">
        <f>IF('Relación Víctima_Denunciado '!$L158=0,"-",'Relación Víctima_Denunciado '!E158/'Relación Víctima_Denunciado '!$L158)</f>
        <v>0.4</v>
      </c>
      <c r="F158" s="56">
        <f>IF('Relación Víctima_Denunciado '!$L158=0,"-",'Relación Víctima_Denunciado '!F158/'Relación Víctima_Denunciado '!$L158)</f>
        <v>0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0.12195121951219512</v>
      </c>
      <c r="D159" s="56">
        <f>IF('Relación Víctima_Denunciado '!$L159=0,"-",'Relación Víctima_Denunciado '!D159/'Relación Víctima_Denunciado '!$L159)</f>
        <v>2.4390243902439025E-2</v>
      </c>
      <c r="E159" s="56">
        <f>IF('Relación Víctima_Denunciado '!$L159=0,"-",'Relación Víctima_Denunciado '!E159/'Relación Víctima_Denunciado '!$L159)</f>
        <v>0.26829268292682928</v>
      </c>
      <c r="F159" s="56">
        <f>IF('Relación Víctima_Denunciado '!$L159=0,"-",'Relación Víctima_Denunciado '!F159/'Relación Víctima_Denunciado '!$L159)</f>
        <v>0.56097560975609762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2.4390243902439025E-2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</v>
      </c>
      <c r="F160" s="56">
        <f>IF('Relación Víctima_Denunciado '!$L160=0,"-",'Relación Víctima_Denunciado '!F160/'Relación Víctima_Denunciado '!$L160)</f>
        <v>1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1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0.14285714285714285</v>
      </c>
      <c r="D162" s="56">
        <f>IF('Relación Víctima_Denunciado '!$L162=0,"-",'Relación Víctima_Denunciado '!D162/'Relación Víctima_Denunciado '!$L162)</f>
        <v>0.14285714285714285</v>
      </c>
      <c r="E162" s="56">
        <f>IF('Relación Víctima_Denunciado '!$L162=0,"-",'Relación Víctima_Denunciado '!E162/'Relación Víctima_Denunciado '!$L162)</f>
        <v>0.14285714285714285</v>
      </c>
      <c r="F162" s="56">
        <f>IF('Relación Víctima_Denunciado '!$L162=0,"-",'Relación Víctima_Denunciado '!F162/'Relación Víctima_Denunciado '!$L162)</f>
        <v>0.5714285714285714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0.5</v>
      </c>
      <c r="F163" s="56">
        <f>IF('Relación Víctima_Denunciado '!$L163=0,"-",'Relación Víctima_Denunciado '!F163/'Relación Víctima_Denunciado '!$L163)</f>
        <v>0.5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0.5714285714285714</v>
      </c>
      <c r="F164" s="56">
        <f>IF('Relación Víctima_Denunciado '!$L164=0,"-",'Relación Víctima_Denunciado '!F164/'Relación Víctima_Denunciado '!$L164)</f>
        <v>0.42857142857142855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1</v>
      </c>
      <c r="F165" s="56">
        <f>IF('Relación Víctima_Denunciado '!$L165=0,"-",'Relación Víctima_Denunciado '!F165/'Relación Víctima_Denunciado '!$L165)</f>
        <v>0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</v>
      </c>
      <c r="D166" s="56">
        <f>IF('Relación Víctima_Denunciado '!$L166=0,"-",'Relación Víctima_Denunciado '!D166/'Relación Víctima_Denunciado '!$L166)</f>
        <v>0.7142857142857143</v>
      </c>
      <c r="E166" s="56">
        <f>IF('Relación Víctima_Denunciado '!$L166=0,"-",'Relación Víctima_Denunciado '!E166/'Relación Víctima_Denunciado '!$L166)</f>
        <v>0</v>
      </c>
      <c r="F166" s="56">
        <f>IF('Relación Víctima_Denunciado '!$L166=0,"-",'Relación Víctima_Denunciado '!F166/'Relación Víctima_Denunciado '!$L166)</f>
        <v>0.2857142857142857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0.26666666666666666</v>
      </c>
      <c r="D167" s="56">
        <f>IF('Relación Víctima_Denunciado '!$L167=0,"-",'Relación Víctima_Denunciado '!D167/'Relación Víctima_Denunciado '!$L167)</f>
        <v>6.6666666666666666E-2</v>
      </c>
      <c r="E167" s="56">
        <f>IF('Relación Víctima_Denunciado '!$L167=0,"-",'Relación Víctima_Denunciado '!E167/'Relación Víctima_Denunciado '!$L167)</f>
        <v>0.2</v>
      </c>
      <c r="F167" s="56">
        <f>IF('Relación Víctima_Denunciado '!$L167=0,"-",'Relación Víctima_Denunciado '!F167/'Relación Víctima_Denunciado '!$L167)</f>
        <v>0.46666666666666667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1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0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0.1111111111111111</v>
      </c>
      <c r="D169" s="56">
        <f>IF('Relación Víctima_Denunciado '!$L169=0,"-",'Relación Víctima_Denunciado '!D169/'Relación Víctima_Denunciado '!$L169)</f>
        <v>0.1111111111111111</v>
      </c>
      <c r="E169" s="56">
        <f>IF('Relación Víctima_Denunciado '!$L169=0,"-",'Relación Víctima_Denunciado '!E169/'Relación Víctima_Denunciado '!$L169)</f>
        <v>0.4</v>
      </c>
      <c r="F169" s="56">
        <f>IF('Relación Víctima_Denunciado '!$L169=0,"-",'Relación Víctima_Denunciado '!F169/'Relación Víctima_Denunciado '!$L169)</f>
        <v>0.37777777777777777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0.16666666666666666</v>
      </c>
      <c r="D170" s="56">
        <f>IF('Relación Víctima_Denunciado '!$L170=0,"-",'Relación Víctima_Denunciado '!D170/'Relación Víctima_Denunciado '!$L170)</f>
        <v>0.16666666666666666</v>
      </c>
      <c r="E170" s="56">
        <f>IF('Relación Víctima_Denunciado '!$L170=0,"-",'Relación Víctima_Denunciado '!E170/'Relación Víctima_Denunciado '!$L170)</f>
        <v>0.25</v>
      </c>
      <c r="F170" s="56">
        <f>IF('Relación Víctima_Denunciado '!$L170=0,"-",'Relación Víctima_Denunciado '!F170/'Relación Víctima_Denunciado '!$L170)</f>
        <v>0.41666666666666669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0.5714285714285714</v>
      </c>
      <c r="F171" s="56">
        <f>IF('Relación Víctima_Denunciado '!$L171=0,"-",'Relación Víctima_Denunciado '!F171/'Relación Víctima_Denunciado '!$L171)</f>
        <v>0.42857142857142855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0.5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0.5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1</v>
      </c>
      <c r="F174" s="56">
        <f>IF('Relación Víctima_Denunciado '!$L174=0,"-",'Relación Víctima_Denunciado '!F174/'Relación Víctima_Denunciado '!$L174)</f>
        <v>0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0.5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0.5</v>
      </c>
      <c r="F175" s="56">
        <f>IF('Relación Víctima_Denunciado '!$L175=0,"-",'Relación Víctima_Denunciado '!F175/'Relación Víctima_Denunciado '!$L175)</f>
        <v>0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 t="str">
        <f>IF('Relación Víctima_Denunciado '!$L176=0,"-",'Relación Víctima_Denunciado '!C176/'Relación Víctima_Denunciado '!$L176)</f>
        <v>-</v>
      </c>
      <c r="D176" s="56" t="str">
        <f>IF('Relación Víctima_Denunciado '!$L176=0,"-",'Relación Víctima_Denunciado '!D176/'Relación Víctima_Denunciado '!$L176)</f>
        <v>-</v>
      </c>
      <c r="E176" s="56" t="str">
        <f>IF('Relación Víctima_Denunciado '!$L176=0,"-",'Relación Víctima_Denunciado '!E176/'Relación Víctima_Denunciado '!$L176)</f>
        <v>-</v>
      </c>
      <c r="F176" s="56" t="str">
        <f>IF('Relación Víctima_Denunciado '!$L176=0,"-",'Relación Víctima_Denunciado '!F176/'Relación Víctima_Denunciado '!$L176)</f>
        <v>-</v>
      </c>
      <c r="G176" s="56" t="str">
        <f>IF('Relación Víctima_Denunciado '!$L176=0,"-",'Relación Víctima_Denunciado '!H176/'Relación Víctima_Denunciado '!$L176)</f>
        <v>-</v>
      </c>
      <c r="H176" s="56" t="str">
        <f>IF('Relación Víctima_Denunciado '!$L176=0,"-",'Relación Víctima_Denunciado '!I176/'Relación Víctima_Denunciado '!$L176)</f>
        <v>-</v>
      </c>
      <c r="I176" s="56" t="str">
        <f>IF('Relación Víctima_Denunciado '!$L176=0,"-",'Relación Víctima_Denunciado '!J176/'Relación Víctima_Denunciado '!$L176)</f>
        <v>-</v>
      </c>
      <c r="J176" s="56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0.25</v>
      </c>
      <c r="D177" s="56">
        <f>IF('Relación Víctima_Denunciado '!$L177=0,"-",'Relación Víctima_Denunciado '!D177/'Relación Víctima_Denunciado '!$L177)</f>
        <v>3.5714285714285712E-2</v>
      </c>
      <c r="E177" s="56">
        <f>IF('Relación Víctima_Denunciado '!$L177=0,"-",'Relación Víctima_Denunciado '!E177/'Relación Víctima_Denunciado '!$L177)</f>
        <v>0.25</v>
      </c>
      <c r="F177" s="56">
        <f>IF('Relación Víctima_Denunciado '!$L177=0,"-",'Relación Víctima_Denunciado '!F177/'Relación Víctima_Denunciado '!$L177)</f>
        <v>0.4642857142857143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0.5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0.5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9.5238095238095233E-2</v>
      </c>
      <c r="D179" s="56">
        <f>IF('Relación Víctima_Denunciado '!$L179=0,"-",'Relación Víctima_Denunciado '!D179/'Relación Víctima_Denunciado '!$L179)</f>
        <v>4.7619047619047616E-2</v>
      </c>
      <c r="E179" s="56">
        <f>IF('Relación Víctima_Denunciado '!$L179=0,"-",'Relación Víctima_Denunciado '!E179/'Relación Víctima_Denunciado '!$L179)</f>
        <v>0.76190476190476186</v>
      </c>
      <c r="F179" s="56">
        <f>IF('Relación Víctima_Denunciado '!$L179=0,"-",'Relación Víctima_Denunciado '!F179/'Relación Víctima_Denunciado '!$L179)</f>
        <v>9.5238095238095233E-2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</v>
      </c>
      <c r="D180" s="56">
        <f>IF('Relación Víctima_Denunciado '!$L180=0,"-",'Relación Víctima_Denunciado '!D180/'Relación Víctima_Denunciado '!$L180)</f>
        <v>0</v>
      </c>
      <c r="E180" s="56">
        <f>IF('Relación Víctima_Denunciado '!$L180=0,"-",'Relación Víctima_Denunciado '!E180/'Relación Víctima_Denunciado '!$L180)</f>
        <v>0</v>
      </c>
      <c r="F180" s="56">
        <f>IF('Relación Víctima_Denunciado '!$L180=0,"-",'Relación Víctima_Denunciado '!F180/'Relación Víctima_Denunciado '!$L180)</f>
        <v>1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1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0.14285714285714285</v>
      </c>
      <c r="D182" s="56">
        <f>IF('Relación Víctima_Denunciado '!$L182=0,"-",'Relación Víctima_Denunciado '!D182/'Relación Víctima_Denunciado '!$L182)</f>
        <v>0.14285714285714285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0.2857142857142857</v>
      </c>
      <c r="G182" s="56">
        <f>IF('Relación Víctima_Denunciado '!$L182=0,"-",'Relación Víctima_Denunciado '!H182/'Relación Víctima_Denunciado '!$L182)</f>
        <v>0.14285714285714285</v>
      </c>
      <c r="H182" s="56">
        <f>IF('Relación Víctima_Denunciado '!$L182=0,"-",'Relación Víctima_Denunciado '!I182/'Relación Víctima_Denunciado '!$L182)</f>
        <v>0.2857142857142857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6.0606060606060608E-2</v>
      </c>
      <c r="D183" s="56">
        <f>IF('Relación Víctima_Denunciado '!$L183=0,"-",'Relación Víctima_Denunciado '!D183/'Relación Víctima_Denunciado '!$L183)</f>
        <v>9.0909090909090912E-2</v>
      </c>
      <c r="E183" s="56">
        <f>IF('Relación Víctima_Denunciado '!$L183=0,"-",'Relación Víctima_Denunciado '!E183/'Relación Víctima_Denunciado '!$L183)</f>
        <v>0.42424242424242425</v>
      </c>
      <c r="F183" s="56">
        <f>IF('Relación Víctima_Denunciado '!$L183=0,"-",'Relación Víctima_Denunciado '!F183/'Relación Víctima_Denunciado '!$L183)</f>
        <v>0.42424242424242425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1</v>
      </c>
      <c r="F184" s="56">
        <f>IF('Relación Víctima_Denunciado '!$L184=0,"-",'Relación Víctima_Denunciado '!F184/'Relación Víctima_Denunciado '!$L184)</f>
        <v>0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1</v>
      </c>
      <c r="F185" s="56">
        <f>IF('Relación Víctima_Denunciado '!$L185=0,"-",'Relación Víctima_Denunciado '!F185/'Relación Víctima_Denunciado '!$L185)</f>
        <v>0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0.125</v>
      </c>
      <c r="D186" s="56">
        <f>IF('Relación Víctima_Denunciado '!$L186=0,"-",'Relación Víctima_Denunciado '!D186/'Relación Víctima_Denunciado '!$L186)</f>
        <v>0.125</v>
      </c>
      <c r="E186" s="56">
        <f>IF('Relación Víctima_Denunciado '!$L186=0,"-",'Relación Víctima_Denunciado '!E186/'Relación Víctima_Denunciado '!$L186)</f>
        <v>6.25E-2</v>
      </c>
      <c r="F186" s="56">
        <f>IF('Relación Víctima_Denunciado '!$L186=0,"-",'Relación Víctima_Denunciado '!F186/'Relación Víctima_Denunciado '!$L186)</f>
        <v>0.6875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0.33333333333333331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</v>
      </c>
      <c r="F187" s="56">
        <f>IF('Relación Víctima_Denunciado '!$L187=0,"-",'Relación Víctima_Denunciado '!F187/'Relación Víctima_Denunciado '!$L187)</f>
        <v>0.66666666666666663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 t="str">
        <f>IF('Relación Víctima_Denunciado '!$L188=0,"-",'Relación Víctima_Denunciado '!C188/'Relación Víctima_Denunciado '!$L188)</f>
        <v>-</v>
      </c>
      <c r="D188" s="56" t="str">
        <f>IF('Relación Víctima_Denunciado '!$L188=0,"-",'Relación Víctima_Denunciado '!D188/'Relación Víctima_Denunciado '!$L188)</f>
        <v>-</v>
      </c>
      <c r="E188" s="56" t="str">
        <f>IF('Relación Víctima_Denunciado '!$L188=0,"-",'Relación Víctima_Denunciado '!E188/'Relación Víctima_Denunciado '!$L188)</f>
        <v>-</v>
      </c>
      <c r="F188" s="56" t="str">
        <f>IF('Relación Víctima_Denunciado '!$L188=0,"-",'Relación Víctima_Denunciado '!F188/'Relación Víctima_Denunciado '!$L188)</f>
        <v>-</v>
      </c>
      <c r="G188" s="56" t="str">
        <f>IF('Relación Víctima_Denunciado '!$L188=0,"-",'Relación Víctima_Denunciado '!H188/'Relación Víctima_Denunciado '!$L188)</f>
        <v>-</v>
      </c>
      <c r="H188" s="56" t="str">
        <f>IF('Relación Víctima_Denunciado '!$L188=0,"-",'Relación Víctima_Denunciado '!I188/'Relación Víctima_Denunciado '!$L188)</f>
        <v>-</v>
      </c>
      <c r="I188" s="56" t="str">
        <f>IF('Relación Víctima_Denunciado '!$L188=0,"-",'Relación Víctima_Denunciado '!J188/'Relación Víctima_Denunciado '!$L188)</f>
        <v>-</v>
      </c>
      <c r="J188" s="56" t="str">
        <f>IF('Relación Víctima_Denunciado '!$L188=0,"-",'Relación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</v>
      </c>
      <c r="F189" s="56">
        <f>IF('Relación Víctima_Denunciado '!$L189=0,"-",'Relación Víctima_Denunciado '!F189/'Relación Víctima_Denunciado '!$L189)</f>
        <v>1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0.33333333333333331</v>
      </c>
      <c r="F190" s="56">
        <f>IF('Relación Víctima_Denunciado '!$L190=0,"-",'Relación Víctima_Denunciado '!F190/'Relación Víctima_Denunciado '!$L190)</f>
        <v>0.66666666666666663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0.2</v>
      </c>
      <c r="D191" s="56">
        <f>IF('Relación Víctima_Denunciado '!$L191=0,"-",'Relación Víctima_Denunciado '!D191/'Relación Víctima_Denunciado '!$L191)</f>
        <v>0</v>
      </c>
      <c r="E191" s="56">
        <f>IF('Relación Víctima_Denunciado '!$L191=0,"-",'Relación Víctima_Denunciado '!E191/'Relación Víctima_Denunciado '!$L191)</f>
        <v>0.13333333333333333</v>
      </c>
      <c r="F191" s="56">
        <f>IF('Relación Víctima_Denunciado '!$L191=0,"-",'Relación Víctima_Denunciado '!F191/'Relación Víctima_Denunciado '!$L191)</f>
        <v>0.66666666666666663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0.5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0.25</v>
      </c>
      <c r="F192" s="56">
        <f>IF('Relación Víctima_Denunciado '!$L192=0,"-",'Relación Víctima_Denunciado '!F192/'Relación Víctima_Denunciado '!$L192)</f>
        <v>0.25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>
        <f>IF('Relación Víctima_Denunciado '!$L193=0,"-",'Relación Víctima_Denunciado '!C193/'Relación Víctima_Denunciado '!$L193)</f>
        <v>0</v>
      </c>
      <c r="D193" s="56">
        <f>IF('Relación Víctima_Denunciado '!$L193=0,"-",'Relación Víctima_Denunciado '!D193/'Relación Víctima_Denunciado '!$L193)</f>
        <v>0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1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0.5</v>
      </c>
      <c r="F194" s="56">
        <f>IF('Relación Víctima_Denunciado '!$L194=0,"-",'Relación Víctima_Denunciado '!F194/'Relación Víctima_Denunciado '!$L194)</f>
        <v>0.5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0.4</v>
      </c>
      <c r="D195" s="56">
        <f>IF('Relación Víctima_Denunciado '!$L195=0,"-",'Relación Víctima_Denunciado '!D195/'Relación Víctima_Denunciado '!$L195)</f>
        <v>0.2</v>
      </c>
      <c r="E195" s="56">
        <f>IF('Relación Víctima_Denunciado '!$L195=0,"-",'Relación Víctima_Denunciado '!E195/'Relación Víctima_Denunciado '!$L195)</f>
        <v>0.2</v>
      </c>
      <c r="F195" s="56">
        <f>IF('Relación Víctima_Denunciado '!$L195=0,"-",'Relación Víctima_Denunciado '!F195/'Relación Víctima_Denunciado '!$L195)</f>
        <v>0.2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1</v>
      </c>
      <c r="F196" s="56">
        <f>IF('Relación Víctima_Denunciado '!$L196=0,"-",'Relación Víctima_Denunciado '!F196/'Relación Víctima_Denunciado '!$L196)</f>
        <v>0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0.2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0.2</v>
      </c>
      <c r="F197" s="56">
        <f>IF('Relación Víctima_Denunciado '!$L197=0,"-",'Relación Víctima_Denunciado '!F197/'Relación Víctima_Denunciado '!$L197)</f>
        <v>0.6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0.14754098360655737</v>
      </c>
      <c r="D198" s="56">
        <f>IF('Relación Víctima_Denunciado '!$L198=0,"-",'Relación Víctima_Denunciado '!D198/'Relación Víctima_Denunciado '!$L198)</f>
        <v>0.20491803278688525</v>
      </c>
      <c r="E198" s="56">
        <f>IF('Relación Víctima_Denunciado '!$L198=0,"-",'Relación Víctima_Denunciado '!E198/'Relación Víctima_Denunciado '!$L198)</f>
        <v>0.24590163934426229</v>
      </c>
      <c r="F198" s="56">
        <f>IF('Relación Víctima_Denunciado '!$L198=0,"-",'Relación Víctima_Denunciado '!F198/'Relación Víctima_Denunciado '!$L198)</f>
        <v>0.40163934426229508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</v>
      </c>
      <c r="D199" s="56">
        <f>IF('Relación Víctima_Denunciado '!$L199=0,"-",'Relación Víctima_Denunciado '!D199/'Relación Víctima_Denunciado '!$L199)</f>
        <v>0.2857142857142857</v>
      </c>
      <c r="E199" s="56">
        <f>IF('Relación Víctima_Denunciado '!$L199=0,"-",'Relación Víctima_Denunciado '!E199/'Relación Víctima_Denunciado '!$L199)</f>
        <v>0.42857142857142855</v>
      </c>
      <c r="F199" s="56">
        <f>IF('Relación Víctima_Denunciado '!$L199=0,"-",'Relación Víctima_Denunciado '!F199/'Relación Víctima_Denunciado '!$L199)</f>
        <v>0.2857142857142857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0.66666666666666663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0.33333333333333331</v>
      </c>
      <c r="F200" s="56">
        <f>IF('Relación Víctima_Denunciado '!$L200=0,"-",'Relación Víctima_Denunciado '!F200/'Relación Víctima_Denunciado '!$L200)</f>
        <v>0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</v>
      </c>
      <c r="D201" s="56">
        <f>IF('Relación Víctima_Denunciado '!$L201=0,"-",'Relación Víctima_Denunciado '!D201/'Relación Víctima_Denunciado '!$L201)</f>
        <v>0</v>
      </c>
      <c r="E201" s="56">
        <f>IF('Relación Víctima_Denunciado '!$L201=0,"-",'Relación Víctima_Denunciado '!E201/'Relación Víctima_Denunciado '!$L201)</f>
        <v>1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</v>
      </c>
      <c r="D202" s="56">
        <f>IF('Relación Víctima_Denunciado '!$L202=0,"-",'Relación Víctima_Denunciado '!D202/'Relación Víctima_Denunciado '!$L202)</f>
        <v>0.3125</v>
      </c>
      <c r="E202" s="56">
        <f>IF('Relación Víctima_Denunciado '!$L202=0,"-",'Relación Víctima_Denunciado '!E202/'Relación Víctima_Denunciado '!$L202)</f>
        <v>6.25E-2</v>
      </c>
      <c r="F202" s="56">
        <f>IF('Relación Víctima_Denunciado '!$L202=0,"-",'Relación Víctima_Denunciado '!F202/'Relación Víctima_Denunciado '!$L202)</f>
        <v>0.625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0.16666666666666666</v>
      </c>
      <c r="D203" s="56">
        <f>IF('Relación Víctima_Denunciado '!$L203=0,"-",'Relación Víctima_Denunciado '!D203/'Relación Víctima_Denunciado '!$L203)</f>
        <v>0.33333333333333331</v>
      </c>
      <c r="E203" s="56">
        <f>IF('Relación Víctima_Denunciado '!$L203=0,"-",'Relación Víctima_Denunciado '!E203/'Relación Víctima_Denunciado '!$L203)</f>
        <v>0.5</v>
      </c>
      <c r="F203" s="56">
        <f>IF('Relación Víctima_Denunciado '!$L203=0,"-",'Relación Víctima_Denunciado '!F203/'Relación Víctima_Denunciado '!$L203)</f>
        <v>0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0.33333333333333331</v>
      </c>
      <c r="E204" s="56">
        <f>IF('Relación Víctima_Denunciado '!$L204=0,"-",'Relación Víctima_Denunciado '!E204/'Relación Víctima_Denunciado '!$L204)</f>
        <v>0</v>
      </c>
      <c r="F204" s="56">
        <f>IF('Relación Víctima_Denunciado '!$L204=0,"-",'Relación Víctima_Denunciado '!F204/'Relación Víctima_Denunciado '!$L204)</f>
        <v>0.66666666666666663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 t="str">
        <f>IF('Relación Víctima_Denunciado '!$L205=0,"-",'Relación Víctima_Denunciado '!C205/'Relación Víctima_Denunciado '!$L205)</f>
        <v>-</v>
      </c>
      <c r="D205" s="56" t="str">
        <f>IF('Relación Víctima_Denunciado '!$L205=0,"-",'Relación Víctima_Denunciado '!D205/'Relación Víctima_Denunciado '!$L205)</f>
        <v>-</v>
      </c>
      <c r="E205" s="56" t="str">
        <f>IF('Relación Víctima_Denunciado '!$L205=0,"-",'Relación Víctima_Denunciado '!E205/'Relación Víctima_Denunciado '!$L205)</f>
        <v>-</v>
      </c>
      <c r="F205" s="56" t="str">
        <f>IF('Relación Víctima_Denunciado '!$L205=0,"-",'Relación Víctima_Denunciado '!F205/'Relación Víctima_Denunciado '!$L205)</f>
        <v>-</v>
      </c>
      <c r="G205" s="56" t="str">
        <f>IF('Relación Víctima_Denunciado '!$L205=0,"-",'Relación Víctima_Denunciado '!H205/'Relación Víctima_Denunciado '!$L205)</f>
        <v>-</v>
      </c>
      <c r="H205" s="56" t="str">
        <f>IF('Relación Víctima_Denunciado '!$L205=0,"-",'Relación Víctima_Denunciado '!I205/'Relación Víctima_Denunciado '!$L205)</f>
        <v>-</v>
      </c>
      <c r="I205" s="56" t="str">
        <f>IF('Relación Víctima_Denunciado '!$L205=0,"-",'Relación Víctima_Denunciado '!J205/'Relación Víctima_Denunciado '!$L205)</f>
        <v>-</v>
      </c>
      <c r="J205" s="56" t="str">
        <f>IF('Relación Víctima_Denunciado '!$L205=0,"-",'Relación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0.19230769230769232</v>
      </c>
      <c r="D206" s="56">
        <f>IF('Relación Víctima_Denunciado '!$L206=0,"-",'Relación Víctima_Denunciado '!D206/'Relación Víctima_Denunciado '!$L206)</f>
        <v>0.15384615384615385</v>
      </c>
      <c r="E206" s="56">
        <f>IF('Relación Víctima_Denunciado '!$L206=0,"-",'Relación Víctima_Denunciado '!E206/'Relación Víctima_Denunciado '!$L206)</f>
        <v>0.17307692307692307</v>
      </c>
      <c r="F206" s="56">
        <f>IF('Relación Víctima_Denunciado '!$L206=0,"-",'Relación Víctima_Denunciado '!F206/'Relación Víctima_Denunciado '!$L206)</f>
        <v>0.48076923076923078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0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1</v>
      </c>
      <c r="F207" s="56">
        <f>IF('Relación Víctima_Denunciado '!$L207=0,"-",'Relación Víctima_Denunciado '!F207/'Relación Víctima_Denunciado '!$L207)</f>
        <v>0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0.125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0.125</v>
      </c>
      <c r="F208" s="56">
        <f>IF('Relación Víctima_Denunciado '!$L208=0,"-",'Relación Víctima_Denunciado '!F208/'Relación Víctima_Denunciado '!$L208)</f>
        <v>0.75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7.1428571428571425E-2</v>
      </c>
      <c r="D209" s="56">
        <f>IF('Relación Víctima_Denunciado '!$L209=0,"-",'Relación Víctima_Denunciado '!D209/'Relación Víctima_Denunciado '!$L209)</f>
        <v>7.1428571428571425E-2</v>
      </c>
      <c r="E209" s="56">
        <f>IF('Relación Víctima_Denunciado '!$L209=0,"-",'Relación Víctima_Denunciado '!E209/'Relación Víctima_Denunciado '!$L209)</f>
        <v>0.5</v>
      </c>
      <c r="F209" s="56">
        <f>IF('Relación Víctima_Denunciado '!$L209=0,"-",'Relación Víctima_Denunciado '!F209/'Relación Víctima_Denunciado '!$L209)</f>
        <v>0.35714285714285715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0.4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0.6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0.5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0.5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0.2</v>
      </c>
      <c r="D212" s="56">
        <f>IF('Relación Víctima_Denunciado '!$L212=0,"-",'Relación Víctima_Denunciado '!D212/'Relación Víctima_Denunciado '!$L212)</f>
        <v>0.2</v>
      </c>
      <c r="E212" s="56">
        <f>IF('Relación Víctima_Denunciado '!$L212=0,"-",'Relación Víctima_Denunciado '!E212/'Relación Víctima_Denunciado '!$L212)</f>
        <v>0.6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0.375</v>
      </c>
      <c r="D213" s="56">
        <f>IF('Relación Víctima_Denunciado '!$L213=0,"-",'Relación Víctima_Denunciado '!D213/'Relación Víctima_Denunciado '!$L213)</f>
        <v>0</v>
      </c>
      <c r="E213" s="56">
        <f>IF('Relación Víctima_Denunciado '!$L213=0,"-",'Relación Víctima_Denunciado '!E213/'Relación Víctima_Denunciado '!$L213)</f>
        <v>0.25</v>
      </c>
      <c r="F213" s="56">
        <f>IF('Relación Víctima_Denunciado '!$L213=0,"-",'Relación Víctima_Denunciado '!F213/'Relación Víctima_Denunciado '!$L213)</f>
        <v>0.375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0.14285714285714285</v>
      </c>
      <c r="D214" s="56">
        <f>IF('Relación Víctima_Denunciado '!$L214=0,"-",'Relación Víctima_Denunciado '!D214/'Relación Víctima_Denunciado '!$L214)</f>
        <v>5.7142857142857141E-2</v>
      </c>
      <c r="E214" s="56">
        <f>IF('Relación Víctima_Denunciado '!$L214=0,"-",'Relación Víctima_Denunciado '!E214/'Relación Víctima_Denunciado '!$L214)</f>
        <v>0.6</v>
      </c>
      <c r="F214" s="56">
        <f>IF('Relación Víctima_Denunciado '!$L214=0,"-",'Relación Víctima_Denunciado '!F214/'Relación Víctima_Denunciado '!$L214)</f>
        <v>0.2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0.2</v>
      </c>
      <c r="D215" s="56">
        <f>IF('Relación Víctima_Denunciado '!$L215=0,"-",'Relación Víctima_Denunciado '!D215/'Relación Víctima_Denunciado '!$L215)</f>
        <v>0.2</v>
      </c>
      <c r="E215" s="56">
        <f>IF('Relación Víctima_Denunciado '!$L215=0,"-",'Relación Víctima_Denunciado '!E215/'Relación Víctima_Denunciado '!$L215)</f>
        <v>0.4</v>
      </c>
      <c r="F215" s="56">
        <f>IF('Relación Víctima_Denunciado '!$L215=0,"-",'Relación Víctima_Denunciado '!F215/'Relación Víctima_Denunciado '!$L215)</f>
        <v>0.2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0.66666666666666663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</v>
      </c>
      <c r="F216" s="56">
        <f>IF('Relación Víctima_Denunciado '!$L216=0,"-",'Relación Víctima_Denunciado '!F216/'Relación Víctima_Denunciado '!$L216)</f>
        <v>0.33333333333333331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0.45454545454545453</v>
      </c>
      <c r="D217" s="56">
        <f>IF('Relación Víctima_Denunciado '!$L217=0,"-",'Relación Víctima_Denunciado '!D217/'Relación Víctima_Denunciado '!$L217)</f>
        <v>0</v>
      </c>
      <c r="E217" s="56">
        <f>IF('Relación Víctima_Denunciado '!$L217=0,"-",'Relación Víctima_Denunciado '!E217/'Relación Víctima_Denunciado '!$L217)</f>
        <v>0.27272727272727271</v>
      </c>
      <c r="F217" s="56">
        <f>IF('Relación Víctima_Denunciado '!$L217=0,"-",'Relación Víctima_Denunciado '!F217/'Relación Víctima_Denunciado '!$L217)</f>
        <v>0.27272727272727271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0.66666666666666663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0.33333333333333331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0.16666666666666666</v>
      </c>
      <c r="D219" s="56">
        <f>IF('Relación Víctima_Denunciado '!$L219=0,"-",'Relación Víctima_Denunciado '!D219/'Relación Víctima_Denunciado '!$L219)</f>
        <v>0</v>
      </c>
      <c r="E219" s="56">
        <f>IF('Relación Víctima_Denunciado '!$L219=0,"-",'Relación Víctima_Denunciado '!E219/'Relación Víctima_Denunciado '!$L219)</f>
        <v>0.3888888888888889</v>
      </c>
      <c r="F219" s="56">
        <f>IF('Relación Víctima_Denunciado '!$L219=0,"-",'Relación Víctima_Denunciado '!F219/'Relación Víctima_Denunciado '!$L219)</f>
        <v>0.44444444444444442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0.23076923076923078</v>
      </c>
      <c r="D220" s="56">
        <f>IF('Relación Víctima_Denunciado '!$L220=0,"-",'Relación Víctima_Denunciado '!D220/'Relación Víctima_Denunciado '!$L220)</f>
        <v>0.15384615384615385</v>
      </c>
      <c r="E220" s="56">
        <f>IF('Relación Víctima_Denunciado '!$L220=0,"-",'Relación Víctima_Denunciado '!E220/'Relación Víctima_Denunciado '!$L220)</f>
        <v>0.46153846153846156</v>
      </c>
      <c r="F220" s="56">
        <f>IF('Relación Víctima_Denunciado '!$L220=0,"-",'Relación Víctima_Denunciado '!F220/'Relación Víctima_Denunciado '!$L220)</f>
        <v>0.15384615384615385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</v>
      </c>
      <c r="D221" s="56">
        <f>IF('Relación Víctima_Denunciado '!$L221=0,"-",'Relación Víctima_Denunciado '!D221/'Relación Víctima_Denunciado '!$L221)</f>
        <v>9.0909090909090912E-2</v>
      </c>
      <c r="E221" s="56">
        <f>IF('Relación Víctima_Denunciado '!$L221=0,"-",'Relación Víctima_Denunciado '!E221/'Relación Víctima_Denunciado '!$L221)</f>
        <v>0.90909090909090906</v>
      </c>
      <c r="F221" s="56">
        <f>IF('Relación Víctima_Denunciado '!$L221=0,"-",'Relación Víctima_Denunciado '!F221/'Relación Víctima_Denunciado '!$L221)</f>
        <v>0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</v>
      </c>
      <c r="D223" s="56">
        <f>IF('Relación Víctima_Denunciado '!$L223=0,"-",'Relación Víctima_Denunciado '!D223/'Relación Víctima_Denunciado '!$L223)</f>
        <v>0.10526315789473684</v>
      </c>
      <c r="E223" s="56">
        <f>IF('Relación Víctima_Denunciado '!$L223=0,"-",'Relación Víctima_Denunciado '!E223/'Relación Víctima_Denunciado '!$L223)</f>
        <v>0.42105263157894735</v>
      </c>
      <c r="F223" s="56">
        <f>IF('Relación Víctima_Denunciado '!$L223=0,"-",'Relación Víctima_Denunciado '!F223/'Relación Víctima_Denunciado '!$L223)</f>
        <v>0.47368421052631576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0.21428571428571427</v>
      </c>
      <c r="D224" s="56">
        <f>IF('Relación Víctima_Denunciado '!$L224=0,"-",'Relación Víctima_Denunciado '!D224/'Relación Víctima_Denunciado '!$L224)</f>
        <v>0.21428571428571427</v>
      </c>
      <c r="E224" s="56">
        <f>IF('Relación Víctima_Denunciado '!$L224=0,"-",'Relación Víctima_Denunciado '!E224/'Relación Víctima_Denunciado '!$L224)</f>
        <v>0.2857142857142857</v>
      </c>
      <c r="F224" s="56">
        <f>IF('Relación Víctima_Denunciado '!$L224=0,"-",'Relación Víctima_Denunciado '!F224/'Relación Víctima_Denunciado '!$L224)</f>
        <v>0.2857142857142857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0.14285714285714285</v>
      </c>
      <c r="D225" s="56">
        <f>IF('Relación Víctima_Denunciado '!$L225=0,"-",'Relación Víctima_Denunciado '!D225/'Relación Víctima_Denunciado '!$L225)</f>
        <v>0.2857142857142857</v>
      </c>
      <c r="E225" s="56">
        <f>IF('Relación Víctima_Denunciado '!$L225=0,"-",'Relación Víctima_Denunciado '!E225/'Relación Víctima_Denunciado '!$L225)</f>
        <v>0.42857142857142855</v>
      </c>
      <c r="F225" s="56">
        <f>IF('Relación Víctima_Denunciado '!$L225=0,"-",'Relación Víctima_Denunciado '!F225/'Relación Víctima_Denunciado '!$L225)</f>
        <v>0.14285714285714285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0.66666666666666663</v>
      </c>
      <c r="D226" s="56">
        <f>IF('Relación Víctima_Denunciado '!$L226=0,"-",'Relación Víctima_Denunciado '!D226/'Relación Víctima_Denunciado '!$L226)</f>
        <v>0</v>
      </c>
      <c r="E226" s="56">
        <f>IF('Relación Víctima_Denunciado '!$L226=0,"-",'Relación Víctima_Denunciado '!E226/'Relación Víctima_Denunciado '!$L226)</f>
        <v>0.33333333333333331</v>
      </c>
      <c r="F226" s="56">
        <f>IF('Relación Víctima_Denunciado '!$L226=0,"-",'Relación Víctima_Denunciado '!F226/'Relación Víctima_Denunciado '!$L226)</f>
        <v>0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0.21875</v>
      </c>
      <c r="D227" s="56">
        <f>IF('Relación Víctima_Denunciado '!$L227=0,"-",'Relación Víctima_Denunciado '!D227/'Relación Víctima_Denunciado '!$L227)</f>
        <v>6.25E-2</v>
      </c>
      <c r="E227" s="56">
        <f>IF('Relación Víctima_Denunciado '!$L227=0,"-",'Relación Víctima_Denunciado '!E227/'Relación Víctima_Denunciado '!$L227)</f>
        <v>0.34375</v>
      </c>
      <c r="F227" s="56">
        <f>IF('Relación Víctima_Denunciado '!$L227=0,"-",'Relación Víctima_Denunciado '!F227/'Relación Víctima_Denunciado '!$L227)</f>
        <v>0.375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</v>
      </c>
      <c r="F228" s="56">
        <f>IF('Relación Víctima_Denunciado '!$L228=0,"-",'Relación Víctima_Denunciado '!F228/'Relación Víctima_Denunciado '!$L228)</f>
        <v>1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1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0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0.44444444444444442</v>
      </c>
      <c r="D230" s="56">
        <f>IF('Relación Víctima_Denunciado '!$L230=0,"-",'Relación Víctima_Denunciado '!D230/'Relación Víctima_Denunciado '!$L230)</f>
        <v>0.1111111111111111</v>
      </c>
      <c r="E230" s="56">
        <f>IF('Relación Víctima_Denunciado '!$L230=0,"-",'Relación Víctima_Denunciado '!E230/'Relación Víctima_Denunciado '!$L230)</f>
        <v>0.44444444444444442</v>
      </c>
      <c r="F230" s="56">
        <f>IF('Relación Víctima_Denunciado '!$L230=0,"-",'Relación Víctima_Denunciado '!F230/'Relación Víctima_Denunciado '!$L230)</f>
        <v>0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8.3333333333333329E-2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0.5</v>
      </c>
      <c r="F231" s="56">
        <f>IF('Relación Víctima_Denunciado '!$L231=0,"-",'Relación Víctima_Denunciado '!F231/'Relación Víctima_Denunciado '!$L231)</f>
        <v>0.41666666666666669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8.3333333333333329E-2</v>
      </c>
      <c r="D232" s="56">
        <f>IF('Relación Víctima_Denunciado '!$L232=0,"-",'Relación Víctima_Denunciado '!D232/'Relación Víctima_Denunciado '!$L232)</f>
        <v>5.5555555555555552E-2</v>
      </c>
      <c r="E232" s="56">
        <f>IF('Relación Víctima_Denunciado '!$L232=0,"-",'Relación Víctima_Denunciado '!E232/'Relación Víctima_Denunciado '!$L232)</f>
        <v>0.58333333333333337</v>
      </c>
      <c r="F232" s="56">
        <f>IF('Relación Víctima_Denunciado '!$L232=0,"-",'Relación Víctima_Denunciado '!F232/'Relación Víctima_Denunciado '!$L232)</f>
        <v>0.27777777777777779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0.42105263157894735</v>
      </c>
      <c r="D233" s="56">
        <f>IF('Relación Víctima_Denunciado '!$L233=0,"-",'Relación Víctima_Denunciado '!D233/'Relación Víctima_Denunciado '!$L233)</f>
        <v>0.10526315789473684</v>
      </c>
      <c r="E233" s="56">
        <f>IF('Relación Víctima_Denunciado '!$L233=0,"-",'Relación Víctima_Denunciado '!E233/'Relación Víctima_Denunciado '!$L233)</f>
        <v>0.42105263157894735</v>
      </c>
      <c r="F233" s="56">
        <f>IF('Relación Víctima_Denunciado '!$L233=0,"-",'Relación Víctima_Denunciado '!F233/'Relación Víctima_Denunciado '!$L233)</f>
        <v>5.2631578947368418E-2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0.55000000000000004</v>
      </c>
      <c r="D234" s="56">
        <f>IF('Relación Víctima_Denunciado '!$L234=0,"-",'Relación Víctima_Denunciado '!D234/'Relación Víctima_Denunciado '!$L234)</f>
        <v>0</v>
      </c>
      <c r="E234" s="56">
        <f>IF('Relación Víctima_Denunciado '!$L234=0,"-",'Relación Víctima_Denunciado '!E234/'Relación Víctima_Denunciado '!$L234)</f>
        <v>0</v>
      </c>
      <c r="F234" s="56">
        <f>IF('Relación Víctima_Denunciado '!$L234=0,"-",'Relación Víctima_Denunciado '!F234/'Relación Víctima_Denunciado '!$L234)</f>
        <v>0.45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</v>
      </c>
      <c r="D235" s="56">
        <f>IF('Relación Víctima_Denunciado '!$L235=0,"-",'Relación Víctima_Denunciado '!D235/'Relación Víctima_Denunciado '!$L235)</f>
        <v>6.6666666666666666E-2</v>
      </c>
      <c r="E235" s="56">
        <f>IF('Relación Víctima_Denunciado '!$L235=0,"-",'Relación Víctima_Denunciado '!E235/'Relación Víctima_Denunciado '!$L235)</f>
        <v>0.33333333333333331</v>
      </c>
      <c r="F235" s="56">
        <f>IF('Relación Víctima_Denunciado '!$L235=0,"-",'Relación Víctima_Denunciado '!F235/'Relación Víctima_Denunciado '!$L235)</f>
        <v>0.4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0.125</v>
      </c>
      <c r="D236" s="56">
        <f>IF('Relación Víctima_Denunciado '!$L236=0,"-",'Relación Víctima_Denunciado '!D236/'Relación Víctima_Denunciado '!$L236)</f>
        <v>0.375</v>
      </c>
      <c r="E236" s="56">
        <f>IF('Relación Víctima_Denunciado '!$L236=0,"-",'Relación Víctima_Denunciado '!E236/'Relación Víctima_Denunciado '!$L236)</f>
        <v>0.125</v>
      </c>
      <c r="F236" s="56">
        <f>IF('Relación Víctima_Denunciado '!$L236=0,"-",'Relación Víctima_Denunciado '!F236/'Relación Víctima_Denunciado '!$L236)</f>
        <v>0.375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0.16666666666666666</v>
      </c>
      <c r="D237" s="56">
        <f>IF('Relación Víctima_Denunciado '!$L237=0,"-",'Relación Víctima_Denunciado '!D237/'Relación Víctima_Denunciado '!$L237)</f>
        <v>0.33333333333333331</v>
      </c>
      <c r="E237" s="56">
        <f>IF('Relación Víctima_Denunciado '!$L237=0,"-",'Relación Víctima_Denunciado '!E237/'Relación Víctima_Denunciado '!$L237)</f>
        <v>0.5</v>
      </c>
      <c r="F237" s="56">
        <f>IF('Relación Víctima_Denunciado '!$L237=0,"-",'Relación Víctima_Denunciado '!F237/'Relación Víctima_Denunciado '!$L237)</f>
        <v>0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0.22222222222222221</v>
      </c>
      <c r="D238" s="56">
        <f>IF('Relación Víctima_Denunciado '!$L238=0,"-",'Relación Víctima_Denunciado '!D238/'Relación Víctima_Denunciado '!$L238)</f>
        <v>0.29629629629629628</v>
      </c>
      <c r="E238" s="56">
        <f>IF('Relación Víctima_Denunciado '!$L238=0,"-",'Relación Víctima_Denunciado '!E238/'Relación Víctima_Denunciado '!$L238)</f>
        <v>0.37037037037037035</v>
      </c>
      <c r="F238" s="56">
        <f>IF('Relación Víctima_Denunciado '!$L238=0,"-",'Relación Víctima_Denunciado '!F238/'Relación Víctima_Denunciado '!$L238)</f>
        <v>0.1111111111111111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0.13636363636363635</v>
      </c>
      <c r="D239" s="56">
        <f>IF('Relación Víctima_Denunciado '!$L239=0,"-",'Relación Víctima_Denunciado '!D239/'Relación Víctima_Denunciado '!$L239)</f>
        <v>0.45454545454545453</v>
      </c>
      <c r="E239" s="56">
        <f>IF('Relación Víctima_Denunciado '!$L239=0,"-",'Relación Víctima_Denunciado '!E239/'Relación Víctima_Denunciado '!$L239)</f>
        <v>4.5454545454545456E-2</v>
      </c>
      <c r="F239" s="56">
        <f>IF('Relación Víctima_Denunciado '!$L239=0,"-",'Relación Víctima_Denunciado '!F239/'Relación Víctima_Denunciado '!$L239)</f>
        <v>0.36363636363636365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0.25</v>
      </c>
      <c r="D240" s="56">
        <f>IF('Relación Víctima_Denunciado '!$L240=0,"-",'Relación Víctima_Denunciado '!D240/'Relación Víctima_Denunciado '!$L240)</f>
        <v>0.125</v>
      </c>
      <c r="E240" s="56">
        <f>IF('Relación Víctima_Denunciado '!$L240=0,"-",'Relación Víctima_Denunciado '!E240/'Relación Víctima_Denunciado '!$L240)</f>
        <v>0.2</v>
      </c>
      <c r="F240" s="56">
        <f>IF('Relación Víctima_Denunciado '!$L240=0,"-",'Relación Víctima_Denunciado '!F240/'Relación Víctima_Denunciado '!$L240)</f>
        <v>0.42499999999999999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0.66666666666666663</v>
      </c>
      <c r="D241" s="56">
        <f>IF('Relación Víctima_Denunciado '!$L241=0,"-",'Relación Víctima_Denunciado '!D241/'Relación Víctima_Denunciado '!$L241)</f>
        <v>0.13333333333333333</v>
      </c>
      <c r="E241" s="56">
        <f>IF('Relación Víctima_Denunciado '!$L241=0,"-",'Relación Víctima_Denunciado '!E241/'Relación Víctima_Denunciado '!$L241)</f>
        <v>0</v>
      </c>
      <c r="F241" s="56">
        <f>IF('Relación Víctima_Denunciado '!$L241=0,"-",'Relación Víctima_Denunciado '!F241/'Relación Víctima_Denunciado '!$L241)</f>
        <v>0.2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0.22641509433962265</v>
      </c>
      <c r="D242" s="56">
        <f>IF('Relación Víctima_Denunciado '!$L242=0,"-",'Relación Víctima_Denunciado '!D242/'Relación Víctima_Denunciado '!$L242)</f>
        <v>3.7735849056603772E-2</v>
      </c>
      <c r="E242" s="56">
        <f>IF('Relación Víctima_Denunciado '!$L242=0,"-",'Relación Víctima_Denunciado '!E242/'Relación Víctima_Denunciado '!$L242)</f>
        <v>0.28301886792452829</v>
      </c>
      <c r="F242" s="56">
        <f>IF('Relación Víctima_Denunciado '!$L242=0,"-",'Relación Víctima_Denunciado '!F242/'Relación Víctima_Denunciado '!$L242)</f>
        <v>0.43396226415094341</v>
      </c>
      <c r="G242" s="56">
        <f>IF('Relación Víctima_Denunciado '!$L242=0,"-",'Relación Víctima_Denunciado '!H242/'Relación Víctima_Denunciado '!$L242)</f>
        <v>1.8867924528301886E-2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0.23076923076923078</v>
      </c>
      <c r="D243" s="56">
        <f>IF('Relación Víctima_Denunciado '!$L243=0,"-",'Relación Víctima_Denunciado '!D243/'Relación Víctima_Denunciado '!$L243)</f>
        <v>7.6923076923076927E-2</v>
      </c>
      <c r="E243" s="56">
        <f>IF('Relación Víctima_Denunciado '!$L243=0,"-",'Relación Víctima_Denunciado '!E243/'Relación Víctima_Denunciado '!$L243)</f>
        <v>0.53846153846153844</v>
      </c>
      <c r="F243" s="56">
        <f>IF('Relación Víctima_Denunciado '!$L243=0,"-",'Relación Víctima_Denunciado '!F243/'Relación Víctima_Denunciado '!$L243)</f>
        <v>0.15384615384615385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0.14285714285714285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0.2857142857142857</v>
      </c>
      <c r="F244" s="56">
        <f>IF('Relación Víctima_Denunciado '!$L244=0,"-",'Relación Víctima_Denunciado '!F244/'Relación Víctima_Denunciado '!$L244)</f>
        <v>0.5714285714285714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0.22222222222222221</v>
      </c>
      <c r="D245" s="56">
        <f>IF('Relación Víctima_Denunciado '!$L245=0,"-",'Relación Víctima_Denunciado '!D245/'Relación Víctima_Denunciado '!$L245)</f>
        <v>0.1111111111111111</v>
      </c>
      <c r="E245" s="56">
        <f>IF('Relación Víctima_Denunciado '!$L245=0,"-",'Relación Víctima_Denunciado '!E245/'Relación Víctima_Denunciado '!$L245)</f>
        <v>0.44444444444444442</v>
      </c>
      <c r="F245" s="56">
        <f>IF('Relación Víctima_Denunciado '!$L245=0,"-",'Relación Víctima_Denunciado '!F245/'Relación Víctima_Denunciado '!$L245)</f>
        <v>0.22222222222222221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0.2</v>
      </c>
      <c r="D246" s="56">
        <f>IF('Relación Víctima_Denunciado '!$L246=0,"-",'Relación Víctima_Denunciado '!D246/'Relación Víctima_Denunciado '!$L246)</f>
        <v>0.11428571428571428</v>
      </c>
      <c r="E246" s="56">
        <f>IF('Relación Víctima_Denunciado '!$L246=0,"-",'Relación Víctima_Denunciado '!E246/'Relación Víctima_Denunciado '!$L246)</f>
        <v>0.5714285714285714</v>
      </c>
      <c r="F246" s="56">
        <f>IF('Relación Víctima_Denunciado '!$L246=0,"-",'Relación Víctima_Denunciado '!F246/'Relación Víctima_Denunciado '!$L246)</f>
        <v>0.11428571428571428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0.11895910780669144</v>
      </c>
      <c r="D247" s="56">
        <f>IF('Relación Víctima_Denunciado '!$L247=0,"-",'Relación Víctima_Denunciado '!D247/'Relación Víctima_Denunciado '!$L247)</f>
        <v>6.3197026022304828E-2</v>
      </c>
      <c r="E247" s="56">
        <f>IF('Relación Víctima_Denunciado '!$L247=0,"-",'Relación Víctima_Denunciado '!E247/'Relación Víctima_Denunciado '!$L247)</f>
        <v>0.39405204460966542</v>
      </c>
      <c r="F247" s="56">
        <f>IF('Relación Víctima_Denunciado '!$L247=0,"-",'Relación Víctima_Denunciado '!F247/'Relación Víctima_Denunciado '!$L247)</f>
        <v>0.42379182156133827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0.19047619047619047</v>
      </c>
      <c r="D248" s="56">
        <f>IF('Relación Víctima_Denunciado '!$L248=0,"-",'Relación Víctima_Denunciado '!D248/'Relación Víctima_Denunciado '!$L248)</f>
        <v>0.38095238095238093</v>
      </c>
      <c r="E248" s="56">
        <f>IF('Relación Víctima_Denunciado '!$L248=0,"-",'Relación Víctima_Denunciado '!E248/'Relación Víctima_Denunciado '!$L248)</f>
        <v>0</v>
      </c>
      <c r="F248" s="56">
        <f>IF('Relación Víctima_Denunciado '!$L248=0,"-",'Relación Víctima_Denunciado '!F248/'Relación Víctima_Denunciado '!$L248)</f>
        <v>0.42857142857142855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0.14634146341463414</v>
      </c>
      <c r="D249" s="56">
        <f>IF('Relación Víctima_Denunciado '!$L249=0,"-",'Relación Víctima_Denunciado '!D249/'Relación Víctima_Denunciado '!$L249)</f>
        <v>0</v>
      </c>
      <c r="E249" s="56">
        <f>IF('Relación Víctima_Denunciado '!$L249=0,"-",'Relación Víctima_Denunciado '!E249/'Relación Víctima_Denunciado '!$L249)</f>
        <v>0.36585365853658536</v>
      </c>
      <c r="F249" s="56">
        <f>IF('Relación Víctima_Denunciado '!$L249=0,"-",'Relación Víctima_Denunciado '!F249/'Relación Víctima_Denunciado '!$L249)</f>
        <v>0.48780487804878048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0.30769230769230771</v>
      </c>
      <c r="D250" s="56">
        <f>IF('Relación Víctima_Denunciado '!$L250=0,"-",'Relación Víctima_Denunciado '!D250/'Relación Víctima_Denunciado '!$L250)</f>
        <v>7.6923076923076927E-2</v>
      </c>
      <c r="E250" s="56">
        <f>IF('Relación Víctima_Denunciado '!$L250=0,"-",'Relación Víctima_Denunciado '!E250/'Relación Víctima_Denunciado '!$L250)</f>
        <v>0.15384615384615385</v>
      </c>
      <c r="F250" s="56">
        <f>IF('Relación Víctima_Denunciado '!$L250=0,"-",'Relación Víctima_Denunciado '!F250/'Relación Víctima_Denunciado '!$L250)</f>
        <v>0.46153846153846156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0.1388888888888889</v>
      </c>
      <c r="D251" s="56">
        <f>IF('Relación Víctima_Denunciado '!$L251=0,"-",'Relación Víctima_Denunciado '!D251/'Relación Víctima_Denunciado '!$L251)</f>
        <v>0.27777777777777779</v>
      </c>
      <c r="E251" s="56">
        <f>IF('Relación Víctima_Denunciado '!$L251=0,"-",'Relación Víctima_Denunciado '!E251/'Relación Víctima_Denunciado '!$L251)</f>
        <v>0.25</v>
      </c>
      <c r="F251" s="56">
        <f>IF('Relación Víctima_Denunciado '!$L251=0,"-",'Relación Víctima_Denunciado '!F251/'Relación Víctima_Denunciado '!$L251)</f>
        <v>0.33333333333333331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0.16666666666666666</v>
      </c>
      <c r="D252" s="56">
        <f>IF('Relación Víctima_Denunciado '!$L252=0,"-",'Relación Víctima_Denunciado '!D252/'Relación Víctima_Denunciado '!$L252)</f>
        <v>0.25</v>
      </c>
      <c r="E252" s="56">
        <f>IF('Relación Víctima_Denunciado '!$L252=0,"-",'Relación Víctima_Denunciado '!E252/'Relación Víctima_Denunciado '!$L252)</f>
        <v>0.25</v>
      </c>
      <c r="F252" s="56">
        <f>IF('Relación Víctima_Denunciado '!$L252=0,"-",'Relación Víctima_Denunciado '!F252/'Relación Víctima_Denunciado '!$L252)</f>
        <v>0.33333333333333331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4.1666666666666664E-2</v>
      </c>
      <c r="D253" s="56">
        <f>IF('Relación Víctima_Denunciado '!$L253=0,"-",'Relación Víctima_Denunciado '!D253/'Relación Víctima_Denunciado '!$L253)</f>
        <v>0</v>
      </c>
      <c r="E253" s="56">
        <f>IF('Relación Víctima_Denunciado '!$L253=0,"-",'Relación Víctima_Denunciado '!E253/'Relación Víctima_Denunciado '!$L253)</f>
        <v>0.35416666666666669</v>
      </c>
      <c r="F253" s="56">
        <f>IF('Relación Víctima_Denunciado '!$L253=0,"-",'Relación Víctima_Denunciado '!F253/'Relación Víctima_Denunciado '!$L253)</f>
        <v>0.60416666666666663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0.17647058823529413</v>
      </c>
      <c r="D254" s="56">
        <f>IF('Relación Víctima_Denunciado '!$L254=0,"-",'Relación Víctima_Denunciado '!D254/'Relación Víctima_Denunciado '!$L254)</f>
        <v>0.11764705882352941</v>
      </c>
      <c r="E254" s="56">
        <f>IF('Relación Víctima_Denunciado '!$L254=0,"-",'Relación Víctima_Denunciado '!E254/'Relación Víctima_Denunciado '!$L254)</f>
        <v>0.58823529411764708</v>
      </c>
      <c r="F254" s="56">
        <f>IF('Relación Víctima_Denunciado '!$L254=0,"-",'Relación Víctima_Denunciado '!F254/'Relación Víctima_Denunciado '!$L254)</f>
        <v>0.11764705882352941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0.17857142857142858</v>
      </c>
      <c r="D255" s="56">
        <f>IF('Relación Víctima_Denunciado '!$L255=0,"-",'Relación Víctima_Denunciado '!D255/'Relación Víctima_Denunciado '!$L255)</f>
        <v>0.14285714285714285</v>
      </c>
      <c r="E255" s="56">
        <f>IF('Relación Víctima_Denunciado '!$L255=0,"-",'Relación Víctima_Denunciado '!E255/'Relación Víctima_Denunciado '!$L255)</f>
        <v>0.2857142857142857</v>
      </c>
      <c r="F255" s="56">
        <f>IF('Relación Víctima_Denunciado '!$L255=0,"-",'Relación Víctima_Denunciado '!F255/'Relación Víctima_Denunciado '!$L255)</f>
        <v>0.39285714285714285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</v>
      </c>
      <c r="D256" s="56">
        <f>IF('Relación Víctima_Denunciado '!$L256=0,"-",'Relación Víctima_Denunciado '!D256/'Relación Víctima_Denunciado '!$L256)</f>
        <v>0.1</v>
      </c>
      <c r="E256" s="56">
        <f>IF('Relación Víctima_Denunciado '!$L256=0,"-",'Relación Víctima_Denunciado '!E256/'Relación Víctima_Denunciado '!$L256)</f>
        <v>0</v>
      </c>
      <c r="F256" s="56">
        <f>IF('Relación Víctima_Denunciado '!$L256=0,"-",'Relación Víctima_Denunciado '!F256/'Relación Víctima_Denunciado '!$L256)</f>
        <v>0.9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0.2</v>
      </c>
      <c r="D257" s="56">
        <f>IF('Relación Víctima_Denunciado '!$L257=0,"-",'Relación Víctima_Denunciado '!D257/'Relación Víctima_Denunciado '!$L257)</f>
        <v>0.05</v>
      </c>
      <c r="E257" s="56">
        <f>IF('Relación Víctima_Denunciado '!$L257=0,"-",'Relación Víctima_Denunciado '!E257/'Relación Víctima_Denunciado '!$L257)</f>
        <v>0.3</v>
      </c>
      <c r="F257" s="56">
        <f>IF('Relación Víctima_Denunciado '!$L257=0,"-",'Relación Víctima_Denunciado '!F257/'Relación Víctima_Denunciado '!$L257)</f>
        <v>0.45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0.68181818181818177</v>
      </c>
      <c r="D258" s="56">
        <f>IF('Relación Víctima_Denunciado '!$L258=0,"-",'Relación Víctima_Denunciado '!D258/'Relación Víctima_Denunciado '!$L258)</f>
        <v>0.22727272727272727</v>
      </c>
      <c r="E258" s="56">
        <f>IF('Relación Víctima_Denunciado '!$L258=0,"-",'Relación Víctima_Denunciado '!E258/'Relación Víctima_Denunciado '!$L258)</f>
        <v>9.0909090909090912E-2</v>
      </c>
      <c r="F258" s="56">
        <f>IF('Relación Víctima_Denunciado '!$L258=0,"-",'Relación Víctima_Denunciado '!F258/'Relación Víctima_Denunciado '!$L258)</f>
        <v>0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0.16666666666666666</v>
      </c>
      <c r="D259" s="56">
        <f>IF('Relación Víctima_Denunciado '!$L259=0,"-",'Relación Víctima_Denunciado '!D259/'Relación Víctima_Denunciado '!$L259)</f>
        <v>0.16666666666666666</v>
      </c>
      <c r="E259" s="56">
        <f>IF('Relación Víctima_Denunciado '!$L259=0,"-",'Relación Víctima_Denunciado '!E259/'Relación Víctima_Denunciado '!$L259)</f>
        <v>0.33333333333333331</v>
      </c>
      <c r="F259" s="56">
        <f>IF('Relación Víctima_Denunciado '!$L259=0,"-",'Relación Víctima_Denunciado '!F259/'Relación Víctima_Denunciado '!$L259)</f>
        <v>0.33333333333333331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7.6923076923076927E-2</v>
      </c>
      <c r="D260" s="56">
        <f>IF('Relación Víctima_Denunciado '!$L260=0,"-",'Relación Víctima_Denunciado '!D260/'Relación Víctima_Denunciado '!$L260)</f>
        <v>7.6923076923076927E-2</v>
      </c>
      <c r="E260" s="56">
        <f>IF('Relación Víctima_Denunciado '!$L260=0,"-",'Relación Víctima_Denunciado '!E260/'Relación Víctima_Denunciado '!$L260)</f>
        <v>0.26923076923076922</v>
      </c>
      <c r="F260" s="56">
        <f>IF('Relación Víctima_Denunciado '!$L260=0,"-",'Relación Víctima_Denunciado '!F260/'Relación Víctima_Denunciado '!$L260)</f>
        <v>0.57692307692307687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0.2857142857142857</v>
      </c>
      <c r="F261" s="56">
        <f>IF('Relación Víctima_Denunciado '!$L261=0,"-",'Relación Víctima_Denunciado '!F261/'Relación Víctima_Denunciado '!$L261)</f>
        <v>0.7142857142857143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0.1875</v>
      </c>
      <c r="D262" s="56">
        <f>IF('Relación Víctima_Denunciado '!$L262=0,"-",'Relación Víctima_Denunciado '!D262/'Relación Víctima_Denunciado '!$L262)</f>
        <v>6.25E-2</v>
      </c>
      <c r="E262" s="56">
        <f>IF('Relación Víctima_Denunciado '!$L262=0,"-",'Relación Víctima_Denunciado '!E262/'Relación Víctima_Denunciado '!$L262)</f>
        <v>0.28125</v>
      </c>
      <c r="F262" s="56">
        <f>IF('Relación Víctima_Denunciado '!$L262=0,"-",'Relación Víctima_Denunciado '!F262/'Relación Víctima_Denunciado '!$L262)</f>
        <v>0.46875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0.14285714285714285</v>
      </c>
      <c r="D263" s="56">
        <f>IF('Relación Víctima_Denunciado '!$L263=0,"-",'Relación Víctima_Denunciado '!D263/'Relación Víctima_Denunciado '!$L263)</f>
        <v>0.17142857142857143</v>
      </c>
      <c r="E263" s="56">
        <f>IF('Relación Víctima_Denunciado '!$L263=0,"-",'Relación Víctima_Denunciado '!E263/'Relación Víctima_Denunciado '!$L263)</f>
        <v>0.4</v>
      </c>
      <c r="F263" s="56">
        <f>IF('Relación Víctima_Denunciado '!$L263=0,"-",'Relación Víctima_Denunciado '!F263/'Relación Víctima_Denunciado '!$L263)</f>
        <v>0.2857142857142857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0.3125</v>
      </c>
      <c r="D264" s="56">
        <f>IF('Relación Víctima_Denunciado '!$L264=0,"-",'Relación Víctima_Denunciado '!D264/'Relación Víctima_Denunciado '!$L264)</f>
        <v>6.25E-2</v>
      </c>
      <c r="E264" s="56">
        <f>IF('Relación Víctima_Denunciado '!$L264=0,"-",'Relación Víctima_Denunciado '!E264/'Relación Víctima_Denunciado '!$L264)</f>
        <v>0.25</v>
      </c>
      <c r="F264" s="56">
        <f>IF('Relación Víctima_Denunciado '!$L264=0,"-",'Relación Víctima_Denunciado '!F264/'Relación Víctima_Denunciado '!$L264)</f>
        <v>0.375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0.33333333333333331</v>
      </c>
      <c r="F265" s="56">
        <f>IF('Relación Víctima_Denunciado '!$L265=0,"-",'Relación Víctima_Denunciado '!F265/'Relación Víctima_Denunciado '!$L265)</f>
        <v>0.66666666666666663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0.66666666666666663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0.33333333333333331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0.15384615384615385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0.46153846153846156</v>
      </c>
      <c r="F267" s="56">
        <f>IF('Relación Víctima_Denunciado '!$L267=0,"-",'Relación Víctima_Denunciado '!F267/'Relación Víctima_Denunciado '!$L267)</f>
        <v>0.38461538461538464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0.16666666666666666</v>
      </c>
      <c r="D268" s="56">
        <f>IF('Relación Víctima_Denunciado '!$L268=0,"-",'Relación Víctima_Denunciado '!D268/'Relación Víctima_Denunciado '!$L268)</f>
        <v>0.16666666666666666</v>
      </c>
      <c r="E268" s="56">
        <f>IF('Relación Víctima_Denunciado '!$L268=0,"-",'Relación Víctima_Denunciado '!E268/'Relación Víctima_Denunciado '!$L268)</f>
        <v>0.33333333333333331</v>
      </c>
      <c r="F268" s="56">
        <f>IF('Relación Víctima_Denunciado '!$L268=0,"-",'Relación Víctima_Denunciado '!F268/'Relación Víctima_Denunciado '!$L268)</f>
        <v>0.33333333333333331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0.30769230769230771</v>
      </c>
      <c r="D269" s="56">
        <f>IF('Relación Víctima_Denunciado '!$L269=0,"-",'Relación Víctima_Denunciado '!D269/'Relación Víctima_Denunciado '!$L269)</f>
        <v>7.6923076923076927E-2</v>
      </c>
      <c r="E269" s="56">
        <f>IF('Relación Víctima_Denunciado '!$L269=0,"-",'Relación Víctima_Denunciado '!E269/'Relación Víctima_Denunciado '!$L269)</f>
        <v>0.23076923076923078</v>
      </c>
      <c r="F269" s="56">
        <f>IF('Relación Víctima_Denunciado '!$L269=0,"-",'Relación Víctima_Denunciado '!F269/'Relación Víctima_Denunciado '!$L269)</f>
        <v>0.38461538461538464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0.54545454545454541</v>
      </c>
      <c r="F270" s="56">
        <f>IF('Relación Víctima_Denunciado '!$L270=0,"-",'Relación Víctima_Denunciado '!F270/'Relación Víctima_Denunciado '!$L270)</f>
        <v>0.45454545454545453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0.2</v>
      </c>
      <c r="D271" s="56">
        <f>IF('Relación Víctima_Denunciado '!$L271=0,"-",'Relación Víctima_Denunciado '!D271/'Relación Víctima_Denunciado '!$L271)</f>
        <v>0.4</v>
      </c>
      <c r="E271" s="56">
        <f>IF('Relación Víctima_Denunciado '!$L271=0,"-",'Relación Víctima_Denunciado '!E271/'Relación Víctima_Denunciado '!$L271)</f>
        <v>0.4</v>
      </c>
      <c r="F271" s="56">
        <f>IF('Relación Víctima_Denunciado '!$L271=0,"-",'Relación Víctima_Denunciado '!F271/'Relación Víctima_Denunciado '!$L271)</f>
        <v>0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0.27272727272727271</v>
      </c>
      <c r="D272" s="56">
        <f>IF('Relación Víctima_Denunciado '!$L272=0,"-",'Relación Víctima_Denunciado '!D272/'Relación Víctima_Denunciado '!$L272)</f>
        <v>0.18181818181818182</v>
      </c>
      <c r="E272" s="56">
        <f>IF('Relación Víctima_Denunciado '!$L272=0,"-",'Relación Víctima_Denunciado '!E272/'Relación Víctima_Denunciado '!$L272)</f>
        <v>9.0909090909090912E-2</v>
      </c>
      <c r="F272" s="56">
        <f>IF('Relación Víctima_Denunciado '!$L272=0,"-",'Relación Víctima_Denunciado '!F272/'Relación Víctima_Denunciado '!$L272)</f>
        <v>0.45454545454545453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1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0.40740740740740738</v>
      </c>
      <c r="D274" s="56">
        <f>IF('Relación Víctima_Denunciado '!$L274=0,"-",'Relación Víctima_Denunciado '!D274/'Relación Víctima_Denunciado '!$L274)</f>
        <v>0.22222222222222221</v>
      </c>
      <c r="E274" s="56">
        <f>IF('Relación Víctima_Denunciado '!$L274=0,"-",'Relación Víctima_Denunciado '!E274/'Relación Víctima_Denunciado '!$L274)</f>
        <v>0</v>
      </c>
      <c r="F274" s="56">
        <f>IF('Relación Víctima_Denunciado '!$L274=0,"-",'Relación Víctima_Denunciado '!F274/'Relación Víctima_Denunciado '!$L274)</f>
        <v>0.37037037037037035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1</v>
      </c>
      <c r="D275" s="56">
        <f>IF('Relación Víctima_Denunciado '!$L275=0,"-",'Relación Víctima_Denunciado '!D275/'Relación Víctima_Denunciado '!$L275)</f>
        <v>0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0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0.33333333333333331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0.16666666666666666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0.2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0.2</v>
      </c>
      <c r="F277" s="56">
        <f>IF('Relación Víctima_Denunciado '!$L277=0,"-",'Relación Víctima_Denunciado '!F277/'Relación Víctima_Denunciado '!$L277)</f>
        <v>0.1</v>
      </c>
      <c r="G277" s="56">
        <f>IF('Relación Víctima_Denunciado '!$L277=0,"-",'Relación Víctima_Denunciado '!H277/'Relación Víctima_Denunciado '!$L277)</f>
        <v>0.5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0.12121212121212122</v>
      </c>
      <c r="D278" s="56">
        <f>IF('Relación Víctima_Denunciado '!$L278=0,"-",'Relación Víctima_Denunciado '!D278/'Relación Víctima_Denunciado '!$L278)</f>
        <v>3.0303030303030304E-2</v>
      </c>
      <c r="E278" s="56">
        <f>IF('Relación Víctima_Denunciado '!$L278=0,"-",'Relación Víctima_Denunciado '!E278/'Relación Víctima_Denunciado '!$L278)</f>
        <v>0.42424242424242425</v>
      </c>
      <c r="F278" s="56">
        <f>IF('Relación Víctima_Denunciado '!$L278=0,"-",'Relación Víctima_Denunciado '!F278/'Relación Víctima_Denunciado '!$L278)</f>
        <v>0.42424242424242425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0.35714285714285715</v>
      </c>
      <c r="D279" s="56">
        <f>IF('Relación Víctima_Denunciado '!$L279=0,"-",'Relación Víctima_Denunciado '!D279/'Relación Víctima_Denunciado '!$L279)</f>
        <v>7.1428571428571425E-2</v>
      </c>
      <c r="E279" s="56">
        <f>IF('Relación Víctima_Denunciado '!$L279=0,"-",'Relación Víctima_Denunciado '!E279/'Relación Víctima_Denunciado '!$L279)</f>
        <v>0.2857142857142857</v>
      </c>
      <c r="F279" s="56">
        <f>IF('Relación Víctima_Denunciado '!$L279=0,"-",'Relación Víctima_Denunciado '!F279/'Relación Víctima_Denunciado '!$L279)</f>
        <v>0.2857142857142857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0.16666666666666666</v>
      </c>
      <c r="D280" s="56">
        <f>IF('Relación Víctima_Denunciado '!$L280=0,"-",'Relación Víctima_Denunciado '!D280/'Relación Víctima_Denunciado '!$L280)</f>
        <v>8.3333333333333329E-2</v>
      </c>
      <c r="E280" s="56">
        <f>IF('Relación Víctima_Denunciado '!$L280=0,"-",'Relación Víctima_Denunciado '!E280/'Relación Víctima_Denunciado '!$L280)</f>
        <v>0.5</v>
      </c>
      <c r="F280" s="56">
        <f>IF('Relación Víctima_Denunciado '!$L280=0,"-",'Relación Víctima_Denunciado '!F280/'Relación Víctima_Denunciado '!$L280)</f>
        <v>0.25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0.36363636363636365</v>
      </c>
      <c r="D281" s="56">
        <f>IF('Relación Víctima_Denunciado '!$L281=0,"-",'Relación Víctima_Denunciado '!D281/'Relación Víctima_Denunciado '!$L281)</f>
        <v>0.18181818181818182</v>
      </c>
      <c r="E281" s="56">
        <f>IF('Relación Víctima_Denunciado '!$L281=0,"-",'Relación Víctima_Denunciado '!E281/'Relación Víctima_Denunciado '!$L281)</f>
        <v>0</v>
      </c>
      <c r="F281" s="56">
        <f>IF('Relación Víctima_Denunciado '!$L281=0,"-",'Relación Víctima_Denunciado '!F281/'Relación Víctima_Denunciado '!$L281)</f>
        <v>0.45454545454545453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1</v>
      </c>
      <c r="D282" s="56">
        <f>IF('Relación Víctima_Denunciado '!$L282=0,"-",'Relación Víctima_Denunciado '!D282/'Relación Víctima_Denunciado '!$L282)</f>
        <v>0</v>
      </c>
      <c r="E282" s="56">
        <f>IF('Relación Víctima_Denunciado '!$L282=0,"-",'Relación Víctima_Denunciado '!E282/'Relación Víctima_Denunciado '!$L282)</f>
        <v>0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0.16326530612244897</v>
      </c>
      <c r="D283" s="56">
        <f>IF('Relación Víctima_Denunciado '!$L283=0,"-",'Relación Víctima_Denunciado '!D283/'Relación Víctima_Denunciado '!$L283)</f>
        <v>6.1224489795918366E-2</v>
      </c>
      <c r="E283" s="56">
        <f>IF('Relación Víctima_Denunciado '!$L283=0,"-",'Relación Víctima_Denunciado '!E283/'Relación Víctima_Denunciado '!$L283)</f>
        <v>0.22448979591836735</v>
      </c>
      <c r="F283" s="56">
        <f>IF('Relación Víctima_Denunciado '!$L283=0,"-",'Relación Víctima_Denunciado '!F283/'Relación Víctima_Denunciado '!$L283)</f>
        <v>0.55102040816326525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0.125</v>
      </c>
      <c r="D284" s="56">
        <f>IF('Relación Víctima_Denunciado '!$L284=0,"-",'Relación Víctima_Denunciado '!D284/'Relación Víctima_Denunciado '!$L284)</f>
        <v>6.25E-2</v>
      </c>
      <c r="E284" s="56">
        <f>IF('Relación Víctima_Denunciado '!$L284=0,"-",'Relación Víctima_Denunciado '!E284/'Relación Víctima_Denunciado '!$L284)</f>
        <v>0.375</v>
      </c>
      <c r="F284" s="56">
        <f>IF('Relación Víctima_Denunciado '!$L284=0,"-",'Relación Víctima_Denunciado '!F284/'Relación Víctima_Denunciado '!$L284)</f>
        <v>0.4375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0.2</v>
      </c>
      <c r="E285" s="56">
        <f>IF('Relación Víctima_Denunciado '!$L285=0,"-",'Relación Víctima_Denunciado '!E285/'Relación Víctima_Denunciado '!$L285)</f>
        <v>0.8</v>
      </c>
      <c r="F285" s="56">
        <f>IF('Relación Víctima_Denunciado '!$L285=0,"-",'Relación Víctima_Denunciado '!F285/'Relación Víctima_Denunciado '!$L285)</f>
        <v>0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3.8461538461538464E-2</v>
      </c>
      <c r="D286" s="56">
        <f>IF('Relación Víctima_Denunciado '!$L286=0,"-",'Relación Víctima_Denunciado '!D286/'Relación Víctima_Denunciado '!$L286)</f>
        <v>3.8461538461538464E-2</v>
      </c>
      <c r="E286" s="56">
        <f>IF('Relación Víctima_Denunciado '!$L286=0,"-",'Relación Víctima_Denunciado '!E286/'Relación Víctima_Denunciado '!$L286)</f>
        <v>0.30769230769230771</v>
      </c>
      <c r="F286" s="56">
        <f>IF('Relación Víctima_Denunciado '!$L286=0,"-",'Relación Víctima_Denunciado '!F286/'Relación Víctima_Denunciado '!$L286)</f>
        <v>0.5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0.11538461538461539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0.5714285714285714</v>
      </c>
      <c r="D287" s="56">
        <f>IF('Relación Víctima_Denunciado '!$L287=0,"-",'Relación Víctima_Denunciado '!D287/'Relación Víctima_Denunciado '!$L287)</f>
        <v>0</v>
      </c>
      <c r="E287" s="56">
        <f>IF('Relación Víctima_Denunciado '!$L287=0,"-",'Relación Víctima_Denunciado '!E287/'Relación Víctima_Denunciado '!$L287)</f>
        <v>0.2857142857142857</v>
      </c>
      <c r="F287" s="56">
        <f>IF('Relación Víctima_Denunciado '!$L287=0,"-",'Relación Víctima_Denunciado '!F287/'Relación Víctima_Denunciado '!$L287)</f>
        <v>0.14285714285714285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0.15263157894736842</v>
      </c>
      <c r="D288" s="56">
        <f>IF('Relación Víctima_Denunciado '!$L288=0,"-",'Relación Víctima_Denunciado '!D288/'Relación Víctima_Denunciado '!$L288)</f>
        <v>0.22631578947368422</v>
      </c>
      <c r="E288" s="56">
        <f>IF('Relación Víctima_Denunciado '!$L288=0,"-",'Relación Víctima_Denunciado '!E288/'Relación Víctima_Denunciado '!$L288)</f>
        <v>0.29473684210526313</v>
      </c>
      <c r="F288" s="56">
        <f>IF('Relación Víctima_Denunciado '!$L288=0,"-",'Relación Víctima_Denunciado '!F288/'Relación Víctima_Denunciado '!$L288)</f>
        <v>0.32631578947368423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0.17543859649122806</v>
      </c>
      <c r="D289" s="56">
        <f>IF('Relación Víctima_Denunciado '!$L289=0,"-",'Relación Víctima_Denunciado '!D289/'Relación Víctima_Denunciado '!$L289)</f>
        <v>0.12280701754385964</v>
      </c>
      <c r="E289" s="56">
        <f>IF('Relación Víctima_Denunciado '!$L289=0,"-",'Relación Víctima_Denunciado '!E289/'Relación Víctima_Denunciado '!$L289)</f>
        <v>0.26315789473684209</v>
      </c>
      <c r="F289" s="56">
        <f>IF('Relación Víctima_Denunciado '!$L289=0,"-",'Relación Víctima_Denunciado '!F289/'Relación Víctima_Denunciado '!$L289)</f>
        <v>0.43859649122807015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>
        <f>IF('Relación Víctima_Denunciado '!$L290=0,"-",'Relación Víctima_Denunciado '!C290/'Relación Víctima_Denunciado '!$L290)</f>
        <v>9.0909090909090912E-2</v>
      </c>
      <c r="D290" s="56">
        <f>IF('Relación Víctima_Denunciado '!$L290=0,"-",'Relación Víctima_Denunciado '!D290/'Relación Víctima_Denunciado '!$L290)</f>
        <v>4.5454545454545456E-2</v>
      </c>
      <c r="E290" s="56">
        <f>IF('Relación Víctima_Denunciado '!$L290=0,"-",'Relación Víctima_Denunciado '!E290/'Relación Víctima_Denunciado '!$L290)</f>
        <v>0.27272727272727271</v>
      </c>
      <c r="F290" s="56">
        <f>IF('Relación Víctima_Denunciado '!$L290=0,"-",'Relación Víctima_Denunciado '!F290/'Relación Víctima_Denunciado '!$L290)</f>
        <v>0.59090909090909094</v>
      </c>
      <c r="G290" s="56">
        <f>IF('Relación Víctima_Denunciado '!$L290=0,"-",'Relación Víctima_Denunciado '!H290/'Relación Víctima_Denunciado '!$L290)</f>
        <v>0</v>
      </c>
      <c r="H290" s="56">
        <f>IF('Relación Víctima_Denunciado '!$L290=0,"-",'Relación Víctima_Denunciado '!I290/'Relación Víctima_Denunciado '!$L290)</f>
        <v>0</v>
      </c>
      <c r="I290" s="56">
        <f>IF('Relación Víctima_Denunciado '!$L290=0,"-",'Relación Víctima_Denunciado '!J290/'Relación Víctima_Denunciado '!$L290)</f>
        <v>0</v>
      </c>
      <c r="J290" s="56">
        <f>IF('Relación Víctima_Denunciado '!$L290=0,"-",'Relación Víctima_Denunciado '!K290/'Relación Víctima_Denunciado '!$L290)</f>
        <v>0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0.23529411764705882</v>
      </c>
      <c r="D291" s="56">
        <f>IF('Relación Víctima_Denunciado '!$L291=0,"-",'Relación Víctima_Denunciado '!D291/'Relación Víctima_Denunciado '!$L291)</f>
        <v>0.17647058823529413</v>
      </c>
      <c r="E291" s="56">
        <f>IF('Relación Víctima_Denunciado '!$L291=0,"-",'Relación Víctima_Denunciado '!E291/'Relación Víctima_Denunciado '!$L291)</f>
        <v>0.29411764705882354</v>
      </c>
      <c r="F291" s="56">
        <f>IF('Relación Víctima_Denunciado '!$L291=0,"-",'Relación Víctima_Denunciado '!F291/'Relación Víctima_Denunciado '!$L291)</f>
        <v>0.29411764705882354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</v>
      </c>
      <c r="D292" s="56">
        <f>IF('Relación Víctima_Denunciado '!$L292=0,"-",'Relación Víctima_Denunciado '!D292/'Relación Víctima_Denunciado '!$L292)</f>
        <v>0.33333333333333331</v>
      </c>
      <c r="E292" s="56">
        <f>IF('Relación Víctima_Denunciado '!$L292=0,"-",'Relación Víctima_Denunciado '!E292/'Relación Víctima_Denunciado '!$L292)</f>
        <v>0.13333333333333333</v>
      </c>
      <c r="F292" s="56">
        <f>IF('Relación Víctima_Denunciado '!$L292=0,"-",'Relación Víctima_Denunciado '!F292/'Relación Víctima_Denunciado '!$L292)</f>
        <v>0.33333333333333331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1.7543859649122806E-2</v>
      </c>
      <c r="D293" s="56">
        <f>IF('Relación Víctima_Denunciado '!$L293=0,"-",'Relación Víctima_Denunciado '!D293/'Relación Víctima_Denunciado '!$L293)</f>
        <v>0.82456140350877194</v>
      </c>
      <c r="E293" s="56">
        <f>IF('Relación Víctima_Denunciado '!$L293=0,"-",'Relación Víctima_Denunciado '!E293/'Relación Víctima_Denunciado '!$L293)</f>
        <v>8.771929824561403E-2</v>
      </c>
      <c r="F293" s="56">
        <f>IF('Relación Víctima_Denunciado '!$L293=0,"-",'Relación Víctima_Denunciado '!F293/'Relación Víctima_Denunciado '!$L293)</f>
        <v>7.0175438596491224E-2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0.2</v>
      </c>
      <c r="D294" s="56">
        <f>IF('Relación Víctima_Denunciado '!$L294=0,"-",'Relación Víctima_Denunciado '!D294/'Relación Víctima_Denunciado '!$L294)</f>
        <v>0</v>
      </c>
      <c r="E294" s="56">
        <f>IF('Relación Víctima_Denunciado '!$L294=0,"-",'Relación Víctima_Denunciado '!E294/'Relación Víctima_Denunciado '!$L294)</f>
        <v>0.2</v>
      </c>
      <c r="F294" s="56">
        <f>IF('Relación Víctima_Denunciado '!$L294=0,"-",'Relación Víctima_Denunciado '!F294/'Relación Víctima_Denunciado '!$L294)</f>
        <v>0.4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0.2</v>
      </c>
    </row>
    <row r="295" spans="2:10" ht="20.100000000000001" customHeight="1" thickBot="1" x14ac:dyDescent="0.25">
      <c r="B295" s="4" t="s">
        <v>479</v>
      </c>
      <c r="C295" s="56">
        <f>IF('Relación Víctima_Denunciado '!$L295=0,"-",'Relación Víctima_Denunciado '!C295/'Relación Víctima_Denunciado '!$L295)</f>
        <v>0</v>
      </c>
      <c r="D295" s="56">
        <f>IF('Relación Víctima_Denunciado '!$L295=0,"-",'Relación Víctima_Denunciado '!D295/'Relación Víctima_Denunciado '!$L295)</f>
        <v>0.1</v>
      </c>
      <c r="E295" s="56">
        <f>IF('Relación Víctima_Denunciado '!$L295=0,"-",'Relación Víctima_Denunciado '!E295/'Relación Víctima_Denunciado '!$L295)</f>
        <v>0.23333333333333334</v>
      </c>
      <c r="F295" s="56">
        <f>IF('Relación Víctima_Denunciado '!$L295=0,"-",'Relación Víctima_Denunciado '!F295/'Relación Víctima_Denunciado '!$L295)</f>
        <v>0.66666666666666663</v>
      </c>
      <c r="G295" s="56">
        <f>IF('Relación Víctima_Denunciado '!$L295=0,"-",'Relación Víctima_Denunciado '!H295/'Relación Víctima_Denunciado '!$L295)</f>
        <v>0</v>
      </c>
      <c r="H295" s="56">
        <f>IF('Relación Víctima_Denunciado '!$L295=0,"-",'Relación Víctima_Denunciado '!I295/'Relación Víctima_Denunciado '!$L295)</f>
        <v>0</v>
      </c>
      <c r="I295" s="56">
        <f>IF('Relación Víctima_Denunciado '!$L295=0,"-",'Relación Víctima_Denunciado '!J295/'Relación Víctima_Denunciado '!$L295)</f>
        <v>0</v>
      </c>
      <c r="J295" s="56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56">
        <f>IF('Relación Víctima_Denunciado '!$L296=0,"-",'Relación Víctima_Denunciado '!C296/'Relación Víctima_Denunciado '!$L296)</f>
        <v>0.16666666666666666</v>
      </c>
      <c r="D296" s="56">
        <f>IF('Relación Víctima_Denunciado '!$L296=0,"-",'Relación Víctima_Denunciado '!D296/'Relación Víctima_Denunciado '!$L296)</f>
        <v>8.3333333333333329E-2</v>
      </c>
      <c r="E296" s="56">
        <f>IF('Relación Víctima_Denunciado '!$L296=0,"-",'Relación Víctima_Denunciado '!E296/'Relación Víctima_Denunciado '!$L296)</f>
        <v>8.3333333333333329E-2</v>
      </c>
      <c r="F296" s="56">
        <f>IF('Relación Víctima_Denunciado '!$L296=0,"-",'Relación Víctima_Denunciado '!F296/'Relación Víctima_Denunciado '!$L296)</f>
        <v>0.66666666666666663</v>
      </c>
      <c r="G296" s="56">
        <f>IF('Relación Víctima_Denunciado '!$L296=0,"-",'Relación Víctima_Denunciado '!H296/'Relación Víctima_Denunciado '!$L296)</f>
        <v>0</v>
      </c>
      <c r="H296" s="56">
        <f>IF('Relación Víctima_Denunciado '!$L296=0,"-",'Relación Víctima_Denunciado '!I296/'Relación Víctima_Denunciado '!$L296)</f>
        <v>0</v>
      </c>
      <c r="I296" s="56">
        <f>IF('Relación Víctima_Denunciado '!$L296=0,"-",'Relación Víctima_Denunciado '!J296/'Relación Víctima_Denunciado '!$L296)</f>
        <v>0</v>
      </c>
      <c r="J296" s="56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0.5</v>
      </c>
      <c r="F297" s="56">
        <f>IF('Relación Víctima_Denunciado '!$L297=0,"-",'Relación Víctima_Denunciado '!F297/'Relación Víctima_Denunciado '!$L297)</f>
        <v>0.5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0.16666666666666666</v>
      </c>
      <c r="D298" s="56">
        <f>IF('Relación Víctima_Denunciado '!$L298=0,"-",'Relación Víctima_Denunciado '!D298/'Relación Víctima_Denunciado '!$L298)</f>
        <v>0.24074074074074073</v>
      </c>
      <c r="E298" s="56">
        <f>IF('Relación Víctima_Denunciado '!$L298=0,"-",'Relación Víctima_Denunciado '!E298/'Relación Víctima_Denunciado '!$L298)</f>
        <v>0.5</v>
      </c>
      <c r="F298" s="56">
        <f>IF('Relación Víctima_Denunciado '!$L298=0,"-",'Relación Víctima_Denunciado '!F298/'Relación Víctima_Denunciado '!$L298)</f>
        <v>9.2592592592592587E-2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6.8965517241379309E-2</v>
      </c>
      <c r="D299" s="56">
        <f>IF('Relación Víctima_Denunciado '!$L299=0,"-",'Relación Víctima_Denunciado '!D299/'Relación Víctima_Denunciado '!$L299)</f>
        <v>0</v>
      </c>
      <c r="E299" s="56">
        <f>IF('Relación Víctima_Denunciado '!$L299=0,"-",'Relación Víctima_Denunciado '!E299/'Relación Víctima_Denunciado '!$L299)</f>
        <v>0.7931034482758621</v>
      </c>
      <c r="F299" s="56">
        <f>IF('Relación Víctima_Denunciado '!$L299=0,"-",'Relación Víctima_Denunciado '!F299/'Relación Víctima_Denunciado '!$L299)</f>
        <v>0.13793103448275862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7.1428571428571425E-2</v>
      </c>
      <c r="D301" s="56">
        <f>IF('Relación Víctima_Denunciado '!$L301=0,"-",'Relación Víctima_Denunciado '!D301/'Relación Víctima_Denunciado '!$L301)</f>
        <v>0.14285714285714285</v>
      </c>
      <c r="E301" s="56">
        <f>IF('Relación Víctima_Denunciado '!$L301=0,"-",'Relación Víctima_Denunciado '!E301/'Relación Víctima_Denunciado '!$L301)</f>
        <v>0.5</v>
      </c>
      <c r="F301" s="56">
        <f>IF('Relación Víctima_Denunciado '!$L301=0,"-",'Relación Víctima_Denunciado '!F301/'Relación Víctima_Denunciado '!$L301)</f>
        <v>0.2857142857142857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0.10416666666666667</v>
      </c>
      <c r="D303" s="56">
        <f>IF('Relación Víctima_Denunciado '!$L303=0,"-",'Relación Víctima_Denunciado '!D303/'Relación Víctima_Denunciado '!$L303)</f>
        <v>4.1666666666666664E-2</v>
      </c>
      <c r="E303" s="56">
        <f>IF('Relación Víctima_Denunciado '!$L303=0,"-",'Relación Víctima_Denunciado '!E303/'Relación Víctima_Denunciado '!$L303)</f>
        <v>0.27083333333333331</v>
      </c>
      <c r="F303" s="56">
        <f>IF('Relación Víctima_Denunciado '!$L303=0,"-",'Relación Víctima_Denunciado '!F303/'Relación Víctima_Denunciado '!$L303)</f>
        <v>0.58333333333333337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0.05</v>
      </c>
      <c r="D304" s="56">
        <f>IF('Relación Víctima_Denunciado '!$L304=0,"-",'Relación Víctima_Denunciado '!D304/'Relación Víctima_Denunciado '!$L304)</f>
        <v>0.1</v>
      </c>
      <c r="E304" s="56">
        <f>IF('Relación Víctima_Denunciado '!$L304=0,"-",'Relación Víctima_Denunciado '!E304/'Relación Víctima_Denunciado '!$L304)</f>
        <v>0.15</v>
      </c>
      <c r="F304" s="56">
        <f>IF('Relación Víctima_Denunciado '!$L304=0,"-",'Relación Víctima_Denunciado '!F304/'Relación Víctima_Denunciado '!$L304)</f>
        <v>0.7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6.7567567567567571E-2</v>
      </c>
      <c r="D305" s="56">
        <f>IF('Relación Víctima_Denunciado '!$L305=0,"-",'Relación Víctima_Denunciado '!D305/'Relación Víctima_Denunciado '!$L305)</f>
        <v>5.4054054054054057E-2</v>
      </c>
      <c r="E305" s="56">
        <f>IF('Relación Víctima_Denunciado '!$L305=0,"-",'Relación Víctima_Denunciado '!E305/'Relación Víctima_Denunciado '!$L305)</f>
        <v>0.5</v>
      </c>
      <c r="F305" s="56">
        <f>IF('Relación Víctima_Denunciado '!$L305=0,"-",'Relación Víctima_Denunciado '!F305/'Relación Víctima_Denunciado '!$L305)</f>
        <v>0.3783783783783784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0.125</v>
      </c>
      <c r="D306" s="56">
        <f>IF('Relación Víctima_Denunciado '!$L306=0,"-",'Relación Víctima_Denunciado '!D306/'Relación Víctima_Denunciado '!$L306)</f>
        <v>0</v>
      </c>
      <c r="E306" s="56">
        <f>IF('Relación Víctima_Denunciado '!$L306=0,"-",'Relación Víctima_Denunciado '!E306/'Relación Víctima_Denunciado '!$L306)</f>
        <v>0.375</v>
      </c>
      <c r="F306" s="56">
        <f>IF('Relación Víctima_Denunciado '!$L306=0,"-",'Relación Víctima_Denunciado '!F306/'Relación Víctima_Denunciado '!$L306)</f>
        <v>0.5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0.20833333333333334</v>
      </c>
      <c r="D307" s="56">
        <f>IF('Relación Víctima_Denunciado '!$L307=0,"-",'Relación Víctima_Denunciado '!D307/'Relación Víctima_Denunciado '!$L307)</f>
        <v>0</v>
      </c>
      <c r="E307" s="56">
        <f>IF('Relación Víctima_Denunciado '!$L307=0,"-",'Relación Víctima_Denunciado '!E307/'Relación Víctima_Denunciado '!$L307)</f>
        <v>0.375</v>
      </c>
      <c r="F307" s="56">
        <f>IF('Relación Víctima_Denunciado '!$L307=0,"-",'Relación Víctima_Denunciado '!F307/'Relación Víctima_Denunciado '!$L307)</f>
        <v>0.41666666666666669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0.13043478260869565</v>
      </c>
      <c r="D308" s="56">
        <f>IF('Relación Víctima_Denunciado '!$L308=0,"-",'Relación Víctima_Denunciado '!D308/'Relación Víctima_Denunciado '!$L308)</f>
        <v>0.10869565217391304</v>
      </c>
      <c r="E308" s="56">
        <f>IF('Relación Víctima_Denunciado '!$L308=0,"-",'Relación Víctima_Denunciado '!E308/'Relación Víctima_Denunciado '!$L308)</f>
        <v>0.56521739130434778</v>
      </c>
      <c r="F308" s="56">
        <f>IF('Relación Víctima_Denunciado '!$L308=0,"-",'Relación Víctima_Denunciado '!F308/'Relación Víctima_Denunciado '!$L308)</f>
        <v>0.19565217391304349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0.11498257839721254</v>
      </c>
      <c r="D309" s="56">
        <f>IF('Relación Víctima_Denunciado '!$L309=0,"-",'Relación Víctima_Denunciado '!D309/'Relación Víctima_Denunciado '!$L309)</f>
        <v>5.9233449477351915E-2</v>
      </c>
      <c r="E309" s="56">
        <f>IF('Relación Víctima_Denunciado '!$L309=0,"-",'Relación Víctima_Denunciado '!E309/'Relación Víctima_Denunciado '!$L309)</f>
        <v>0.34494773519163763</v>
      </c>
      <c r="F309" s="56">
        <f>IF('Relación Víctima_Denunciado '!$L309=0,"-",'Relación Víctima_Denunciado '!F309/'Relación Víctima_Denunciado '!$L309)</f>
        <v>0.45296167247386759</v>
      </c>
      <c r="G309" s="56">
        <f>IF('Relación Víctima_Denunciado '!$L309=0,"-",'Relación Víctima_Denunciado '!H309/'Relación Víctima_Denunciado '!$L309)</f>
        <v>2.0905923344947737E-2</v>
      </c>
      <c r="H309" s="56">
        <f>IF('Relación Víctima_Denunciado '!$L309=0,"-",'Relación Víctima_Denunciado '!I309/'Relación Víctima_Denunciado '!$L309)</f>
        <v>6.9686411149825784E-3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7.6923076923076927E-2</v>
      </c>
      <c r="D310" s="56">
        <f>IF('Relación Víctima_Denunciado '!$L310=0,"-",'Relación Víctima_Denunciado '!D310/'Relación Víctima_Denunciado '!$L310)</f>
        <v>0</v>
      </c>
      <c r="E310" s="56">
        <f>IF('Relación Víctima_Denunciado '!$L310=0,"-",'Relación Víctima_Denunciado '!E310/'Relación Víctima_Denunciado '!$L310)</f>
        <v>0.15384615384615385</v>
      </c>
      <c r="F310" s="56">
        <f>IF('Relación Víctima_Denunciado '!$L310=0,"-",'Relación Víctima_Denunciado '!F310/'Relación Víctima_Denunciado '!$L310)</f>
        <v>0.76923076923076927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</v>
      </c>
      <c r="D311" s="56">
        <f>IF('Relación Víctima_Denunciado '!$L311=0,"-",'Relación Víctima_Denunciado '!D311/'Relación Víctima_Denunciado '!$L311)</f>
        <v>0</v>
      </c>
      <c r="E311" s="56">
        <f>IF('Relación Víctima_Denunciado '!$L311=0,"-",'Relación Víctima_Denunciado '!E311/'Relación Víctima_Denunciado '!$L311)</f>
        <v>0</v>
      </c>
      <c r="F311" s="56">
        <f>IF('Relación Víctima_Denunciado '!$L311=0,"-",'Relación Víctima_Denunciado '!F311/'Relación Víctima_Denunciado '!$L311)</f>
        <v>1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>
        <f>IF('Relación Víctima_Denunciado '!$L312=0,"-",'Relación Víctima_Denunciado '!C312/'Relación Víctima_Denunciado '!$L312)</f>
        <v>0.17391304347826086</v>
      </c>
      <c r="D312" s="56">
        <f>IF('Relación Víctima_Denunciado '!$L312=0,"-",'Relación Víctima_Denunciado '!D312/'Relación Víctima_Denunciado '!$L312)</f>
        <v>0.43478260869565216</v>
      </c>
      <c r="E312" s="56">
        <f>IF('Relación Víctima_Denunciado '!$L312=0,"-",'Relación Víctima_Denunciado '!E312/'Relación Víctima_Denunciado '!$L312)</f>
        <v>0.21739130434782608</v>
      </c>
      <c r="F312" s="56">
        <f>IF('Relación Víctima_Denunciado '!$L312=0,"-",'Relación Víctima_Denunciado '!F312/'Relación Víctima_Denunciado '!$L312)</f>
        <v>0.17391304347826086</v>
      </c>
      <c r="G312" s="56">
        <f>IF('Relación Víctima_Denunciado '!$L312=0,"-",'Relación Víctima_Denunciado '!H312/'Relación Víctima_Denunciado '!$L312)</f>
        <v>0</v>
      </c>
      <c r="H312" s="56">
        <f>IF('Relación Víctima_Denunciado '!$L312=0,"-",'Relación Víctima_Denunciado '!I312/'Relación Víctima_Denunciado '!$L312)</f>
        <v>0</v>
      </c>
      <c r="I312" s="56">
        <f>IF('Relación Víctima_Denunciado '!$L312=0,"-",'Relación Víctima_Denunciado '!J312/'Relación Víctima_Denunciado '!$L312)</f>
        <v>0</v>
      </c>
      <c r="J312" s="56">
        <f>IF('Relación Víctima_Denunciado '!$L312=0,"-",'Relación Víctima_Denunciado '!K312/'Relación Víctima_Denunciado '!$L312)</f>
        <v>0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0.26315789473684209</v>
      </c>
      <c r="D313" s="56">
        <f>IF('Relación Víctima_Denunciado '!$L313=0,"-",'Relación Víctima_Denunciado '!D313/'Relación Víctima_Denunciado '!$L313)</f>
        <v>0.10526315789473684</v>
      </c>
      <c r="E313" s="56">
        <f>IF('Relación Víctima_Denunciado '!$L313=0,"-",'Relación Víctima_Denunciado '!E313/'Relación Víctima_Denunciado '!$L313)</f>
        <v>0.42105263157894735</v>
      </c>
      <c r="F313" s="56">
        <f>IF('Relación Víctima_Denunciado '!$L313=0,"-",'Relación Víctima_Denunciado '!F313/'Relación Víctima_Denunciado '!$L313)</f>
        <v>0.21052631578947367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0.24</v>
      </c>
      <c r="D314" s="56">
        <f>IF('Relación Víctima_Denunciado '!$L314=0,"-",'Relación Víctima_Denunciado '!D314/'Relación Víctima_Denunciado '!$L314)</f>
        <v>0.16</v>
      </c>
      <c r="E314" s="56">
        <f>IF('Relación Víctima_Denunciado '!$L314=0,"-",'Relación Víctima_Denunciado '!E314/'Relación Víctima_Denunciado '!$L314)</f>
        <v>0.36</v>
      </c>
      <c r="F314" s="56">
        <f>IF('Relación Víctima_Denunciado '!$L314=0,"-",'Relación Víctima_Denunciado '!F314/'Relación Víctima_Denunciado '!$L314)</f>
        <v>0.24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>
        <f>IF('Relación Víctima_Denunciado '!$L315=0,"-",'Relación Víctima_Denunciado '!C315/'Relación Víctima_Denunciado '!$L315)</f>
        <v>0.42857142857142855</v>
      </c>
      <c r="D315" s="56">
        <f>IF('Relación Víctima_Denunciado '!$L315=0,"-",'Relación Víctima_Denunciado '!D315/'Relación Víctima_Denunciado '!$L315)</f>
        <v>0</v>
      </c>
      <c r="E315" s="56">
        <f>IF('Relación Víctima_Denunciado '!$L315=0,"-",'Relación Víctima_Denunciado '!E315/'Relación Víctima_Denunciado '!$L315)</f>
        <v>0</v>
      </c>
      <c r="F315" s="56">
        <f>IF('Relación Víctima_Denunciado '!$L315=0,"-",'Relación Víctima_Denunciado '!F315/'Relación Víctima_Denunciado '!$L315)</f>
        <v>0.5714285714285714</v>
      </c>
      <c r="G315" s="56">
        <f>IF('Relación Víctima_Denunciado '!$L315=0,"-",'Relación Víctima_Denunciado '!H315/'Relación Víctima_Denunciado '!$L315)</f>
        <v>0</v>
      </c>
      <c r="H315" s="56">
        <f>IF('Relación Víctima_Denunciado '!$L315=0,"-",'Relación Víctima_Denunciado '!I315/'Relación Víctima_Denunciado '!$L315)</f>
        <v>0</v>
      </c>
      <c r="I315" s="56">
        <f>IF('Relación Víctima_Denunciado '!$L315=0,"-",'Relación Víctima_Denunciado '!J315/'Relación Víctima_Denunciado '!$L315)</f>
        <v>0</v>
      </c>
      <c r="J315" s="56">
        <f>IF('Relación Víctima_Denunciado '!$L315=0,"-",'Relación Víctima_Denunciado '!K315/'Relación Víctima_Denunciado '!$L315)</f>
        <v>0</v>
      </c>
    </row>
    <row r="316" spans="2:10" ht="20.100000000000001" customHeight="1" thickBot="1" x14ac:dyDescent="0.25">
      <c r="B316" s="4" t="s">
        <v>499</v>
      </c>
      <c r="C316" s="56">
        <f>IF('Relación Víctima_Denunciado '!$L316=0,"-",'Relación Víctima_Denunciado '!C316/'Relación Víctima_Denunciado '!$L316)</f>
        <v>0</v>
      </c>
      <c r="D316" s="56">
        <f>IF('Relación Víctima_Denunciado '!$L316=0,"-",'Relación Víctima_Denunciado '!D316/'Relación Víctima_Denunciado '!$L316)</f>
        <v>0.2857142857142857</v>
      </c>
      <c r="E316" s="56">
        <f>IF('Relación Víctima_Denunciado '!$L316=0,"-",'Relación Víctima_Denunciado '!E316/'Relación Víctima_Denunciado '!$L316)</f>
        <v>0</v>
      </c>
      <c r="F316" s="56">
        <f>IF('Relación Víctima_Denunciado '!$L316=0,"-",'Relación Víctima_Denunciado '!F316/'Relación Víctima_Denunciado '!$L316)</f>
        <v>0.7142857142857143</v>
      </c>
      <c r="G316" s="56">
        <f>IF('Relación Víctima_Denunciado '!$L316=0,"-",'Relación Víctima_Denunciado '!H316/'Relación Víctima_Denunciado '!$L316)</f>
        <v>0</v>
      </c>
      <c r="H316" s="56">
        <f>IF('Relación Víctima_Denunciado '!$L316=0,"-",'Relación Víctima_Denunciado '!I316/'Relación Víctima_Denunciado '!$L316)</f>
        <v>0</v>
      </c>
      <c r="I316" s="56">
        <f>IF('Relación Víctima_Denunciado '!$L316=0,"-",'Relación Víctima_Denunciado '!J316/'Relación Víctima_Denunciado '!$L316)</f>
        <v>0</v>
      </c>
      <c r="J316" s="56">
        <f>IF('Relación Víctima_Denunciado '!$L316=0,"-",'Relación Víctima_Denunciado '!K316/'Relación Víctima_Denunciado '!$L316)</f>
        <v>0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0.18181818181818182</v>
      </c>
      <c r="D317" s="56">
        <f>IF('Relación Víctima_Denunciado '!$L317=0,"-",'Relación Víctima_Denunciado '!D317/'Relación Víctima_Denunciado '!$L317)</f>
        <v>4.5454545454545456E-2</v>
      </c>
      <c r="E317" s="56">
        <f>IF('Relación Víctima_Denunciado '!$L317=0,"-",'Relación Víctima_Denunciado '!E317/'Relación Víctima_Denunciado '!$L317)</f>
        <v>9.0909090909090912E-2</v>
      </c>
      <c r="F317" s="56">
        <f>IF('Relación Víctima_Denunciado '!$L317=0,"-",'Relación Víctima_Denunciado '!F317/'Relación Víctima_Denunciado '!$L317)</f>
        <v>0.68181818181818177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>
        <f>IF('Relación Víctima_Denunciado '!$L318=0,"-",'Relación Víctima_Denunciado '!C318/'Relación Víctima_Denunciado '!$L318)</f>
        <v>0.16666666666666666</v>
      </c>
      <c r="D318" s="56">
        <f>IF('Relación Víctima_Denunciado '!$L318=0,"-",'Relación Víctima_Denunciado '!D318/'Relación Víctima_Denunciado '!$L318)</f>
        <v>0.66666666666666663</v>
      </c>
      <c r="E318" s="56">
        <f>IF('Relación Víctima_Denunciado '!$L318=0,"-",'Relación Víctima_Denunciado '!E318/'Relación Víctima_Denunciado '!$L318)</f>
        <v>0.16666666666666666</v>
      </c>
      <c r="F318" s="56">
        <f>IF('Relación Víctima_Denunciado '!$L318=0,"-",'Relación Víctima_Denunciado '!F318/'Relación Víctima_Denunciado '!$L318)</f>
        <v>0</v>
      </c>
      <c r="G318" s="56">
        <f>IF('Relación Víctima_Denunciado '!$L318=0,"-",'Relación Víctima_Denunciado '!H318/'Relación Víctima_Denunciado '!$L318)</f>
        <v>0</v>
      </c>
      <c r="H318" s="56">
        <f>IF('Relación Víctima_Denunciado '!$L318=0,"-",'Relación Víctima_Denunciado '!I318/'Relación Víctima_Denunciado '!$L318)</f>
        <v>0</v>
      </c>
      <c r="I318" s="56">
        <f>IF('Relación Víctima_Denunciado '!$L318=0,"-",'Relación Víctima_Denunciado '!J318/'Relación Víctima_Denunciado '!$L318)</f>
        <v>0</v>
      </c>
      <c r="J318" s="56">
        <f>IF('Relación Víctima_Denunciado '!$L318=0,"-",'Relación Víctima_Denunciado '!K318/'Relación Víctima_Denunciado '!$L318)</f>
        <v>0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0.23076923076923078</v>
      </c>
      <c r="D319" s="56">
        <f>IF('Relación Víctima_Denunciado '!$L319=0,"-",'Relación Víctima_Denunciado '!D319/'Relación Víctima_Denunciado '!$L319)</f>
        <v>7.6923076923076927E-2</v>
      </c>
      <c r="E319" s="56">
        <f>IF('Relación Víctima_Denunciado '!$L319=0,"-",'Relación Víctima_Denunciado '!E319/'Relación Víctima_Denunciado '!$L319)</f>
        <v>0.38461538461538464</v>
      </c>
      <c r="F319" s="56">
        <f>IF('Relación Víctima_Denunciado '!$L319=0,"-",'Relación Víctima_Denunciado '!F319/'Relación Víctima_Denunciado '!$L319)</f>
        <v>0.30769230769230771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0.23076923076923078</v>
      </c>
      <c r="D320" s="56">
        <f>IF('Relación Víctima_Denunciado '!$L320=0,"-",'Relación Víctima_Denunciado '!D320/'Relación Víctima_Denunciado '!$L320)</f>
        <v>0.15384615384615385</v>
      </c>
      <c r="E320" s="56">
        <f>IF('Relación Víctima_Denunciado '!$L320=0,"-",'Relación Víctima_Denunciado '!E320/'Relación Víctima_Denunciado '!$L320)</f>
        <v>0.30769230769230771</v>
      </c>
      <c r="F320" s="56">
        <f>IF('Relación Víctima_Denunciado '!$L320=0,"-",'Relación Víctima_Denunciado '!F320/'Relación Víctima_Denunciado '!$L320)</f>
        <v>0.30769230769230771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>
        <f>IF('Relación Víctima_Denunciado '!$L321=0,"-",'Relación Víctima_Denunciado '!C321/'Relación Víctima_Denunciado '!$L321)</f>
        <v>0.16666666666666666</v>
      </c>
      <c r="D321" s="56">
        <f>IF('Relación Víctima_Denunciado '!$L321=0,"-",'Relación Víctima_Denunciado '!D321/'Relación Víctima_Denunciado '!$L321)</f>
        <v>4.1666666666666664E-2</v>
      </c>
      <c r="E321" s="56">
        <f>IF('Relación Víctima_Denunciado '!$L321=0,"-",'Relación Víctima_Denunciado '!E321/'Relación Víctima_Denunciado '!$L321)</f>
        <v>0.25</v>
      </c>
      <c r="F321" s="56">
        <f>IF('Relación Víctima_Denunciado '!$L321=0,"-",'Relación Víctima_Denunciado '!F321/'Relación Víctima_Denunciado '!$L321)</f>
        <v>0.54166666666666663</v>
      </c>
      <c r="G321" s="56">
        <f>IF('Relación Víctima_Denunciado '!$L321=0,"-",'Relación Víctima_Denunciado '!H321/'Relación Víctima_Denunciado '!$L321)</f>
        <v>0</v>
      </c>
      <c r="H321" s="56">
        <f>IF('Relación Víctima_Denunciado '!$L321=0,"-",'Relación Víctima_Denunciado '!I321/'Relación Víctima_Denunciado '!$L321)</f>
        <v>0</v>
      </c>
      <c r="I321" s="56">
        <f>IF('Relación Víctima_Denunciado '!$L321=0,"-",'Relación Víctima_Denunciado '!J321/'Relación Víctima_Denunciado '!$L321)</f>
        <v>0</v>
      </c>
      <c r="J321" s="56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0.5</v>
      </c>
      <c r="D322" s="56">
        <f>IF('Relación Víctima_Denunciado '!$L322=0,"-",'Relación Víctima_Denunciado '!D322/'Relación Víctima_Denunciado '!$L322)</f>
        <v>0.16666666666666666</v>
      </c>
      <c r="E322" s="56">
        <f>IF('Relación Víctima_Denunciado '!$L322=0,"-",'Relación Víctima_Denunciado '!E322/'Relación Víctima_Denunciado '!$L322)</f>
        <v>0.33333333333333331</v>
      </c>
      <c r="F322" s="56">
        <f>IF('Relación Víctima_Denunciado '!$L322=0,"-",'Relación Víctima_Denunciado '!F322/'Relación Víctima_Denunciado '!$L322)</f>
        <v>0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</v>
      </c>
      <c r="D323" s="56">
        <f>IF('Relación Víctima_Denunciado '!$L323=0,"-",'Relación Víctima_Denunciado '!D323/'Relación Víctima_Denunciado '!$L323)</f>
        <v>0</v>
      </c>
      <c r="E323" s="56">
        <f>IF('Relación Víctima_Denunciado '!$L323=0,"-",'Relación Víctima_Denunciado '!E323/'Relación Víctima_Denunciado '!$L323)</f>
        <v>0</v>
      </c>
      <c r="F323" s="56">
        <f>IF('Relación Víctima_Denunciado '!$L323=0,"-",'Relación Víctima_Denunciado '!F323/'Relación Víctima_Denunciado '!$L323)</f>
        <v>1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0.66666666666666663</v>
      </c>
      <c r="F324" s="56">
        <f>IF('Relación Víctima_Denunciado '!$L324=0,"-",'Relación Víctima_Denunciado '!F324/'Relación Víctima_Denunciado '!$L324)</f>
        <v>0.33333333333333331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0.27272727272727271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0.18181818181818182</v>
      </c>
      <c r="F325" s="56">
        <f>IF('Relación Víctima_Denunciado '!$L325=0,"-",'Relación Víctima_Denunciado '!F325/'Relación Víctima_Denunciado '!$L325)</f>
        <v>0.54545454545454541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0.11320754716981132</v>
      </c>
      <c r="D326" s="56">
        <f>IF('Relación Víctima_Denunciado '!$L326=0,"-",'Relación Víctima_Denunciado '!D326/'Relación Víctima_Denunciado '!$L326)</f>
        <v>3.7735849056603772E-2</v>
      </c>
      <c r="E326" s="56">
        <f>IF('Relación Víctima_Denunciado '!$L326=0,"-",'Relación Víctima_Denunciado '!E326/'Relación Víctima_Denunciado '!$L326)</f>
        <v>0.15094339622641509</v>
      </c>
      <c r="F326" s="56">
        <f>IF('Relación Víctima_Denunciado '!$L326=0,"-",'Relación Víctima_Denunciado '!F326/'Relación Víctima_Denunciado '!$L326)</f>
        <v>0.58490566037735847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5.6603773584905662E-2</v>
      </c>
      <c r="J326" s="56">
        <f>IF('Relación Víctima_Denunciado '!$L326=0,"-",'Relación Víctima_Denunciado '!K326/'Relación Víctima_Denunciado '!$L326)</f>
        <v>5.6603773584905662E-2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0.25</v>
      </c>
      <c r="E327" s="56">
        <f>IF('Relación Víctima_Denunciado '!$L327=0,"-",'Relación Víctima_Denunciado '!E327/'Relación Víctima_Denunciado '!$L327)</f>
        <v>0.625</v>
      </c>
      <c r="F327" s="56">
        <f>IF('Relación Víctima_Denunciado '!$L327=0,"-",'Relación Víctima_Denunciado '!F327/'Relación Víctima_Denunciado '!$L327)</f>
        <v>0.125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0.33333333333333331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</v>
      </c>
      <c r="F328" s="56">
        <f>IF('Relación Víctima_Denunciado '!$L328=0,"-",'Relación Víctima_Denunciado '!F328/'Relación Víctima_Denunciado '!$L328)</f>
        <v>0.66666666666666663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0.2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0.6</v>
      </c>
      <c r="F329" s="56">
        <f>IF('Relación Víctima_Denunciado '!$L329=0,"-",'Relación Víctima_Denunciado '!F329/'Relación Víctima_Denunciado '!$L329)</f>
        <v>0.2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0.14285714285714285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0.2857142857142857</v>
      </c>
      <c r="F330" s="56">
        <f>IF('Relación Víctima_Denunciado '!$L330=0,"-",'Relación Víctima_Denunciado '!F330/'Relación Víctima_Denunciado '!$L330)</f>
        <v>0.5714285714285714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0.5</v>
      </c>
      <c r="D331" s="56">
        <f>IF('Relación Víctima_Denunciado '!$L331=0,"-",'Relación Víctima_Denunciado '!D331/'Relación Víctima_Denunciado '!$L331)</f>
        <v>0.25</v>
      </c>
      <c r="E331" s="56">
        <f>IF('Relación Víctima_Denunciado '!$L331=0,"-",'Relación Víctima_Denunciado '!E331/'Relación Víctima_Denunciado '!$L331)</f>
        <v>0</v>
      </c>
      <c r="F331" s="56">
        <f>IF('Relación Víctima_Denunciado '!$L331=0,"-",'Relación Víctima_Denunciado '!F331/'Relación Víctima_Denunciado '!$L331)</f>
        <v>0.25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0.33333333333333331</v>
      </c>
      <c r="D332" s="56">
        <f>IF('Relación Víctima_Denunciado '!$L332=0,"-",'Relación Víctima_Denunciado '!D332/'Relación Víctima_Denunciado '!$L332)</f>
        <v>0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0.66666666666666663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 t="str">
        <f>IF('Relación Víctima_Denunciado '!$L333=0,"-",'Relación Víctima_Denunciado '!C333/'Relación Víctima_Denunciado '!$L333)</f>
        <v>-</v>
      </c>
      <c r="D333" s="56" t="str">
        <f>IF('Relación Víctima_Denunciado '!$L333=0,"-",'Relación Víctima_Denunciado '!D333/'Relación Víctima_Denunciado '!$L333)</f>
        <v>-</v>
      </c>
      <c r="E333" s="56" t="str">
        <f>IF('Relación Víctima_Denunciado '!$L333=0,"-",'Relación Víctima_Denunciado '!E333/'Relación Víctima_Denunciado '!$L333)</f>
        <v>-</v>
      </c>
      <c r="F333" s="56" t="str">
        <f>IF('Relación Víctima_Denunciado '!$L333=0,"-",'Relación Víctima_Denunciado '!F333/'Relación Víctima_Denunciado '!$L333)</f>
        <v>-</v>
      </c>
      <c r="G333" s="56" t="str">
        <f>IF('Relación Víctima_Denunciado '!$L333=0,"-",'Relación Víctima_Denunciado '!H333/'Relación Víctima_Denunciado '!$L333)</f>
        <v>-</v>
      </c>
      <c r="H333" s="56" t="str">
        <f>IF('Relación Víctima_Denunciado '!$L333=0,"-",'Relación Víctima_Denunciado '!I333/'Relación Víctima_Denunciado '!$L333)</f>
        <v>-</v>
      </c>
      <c r="I333" s="56" t="str">
        <f>IF('Relación Víctima_Denunciado '!$L333=0,"-",'Relación Víctima_Denunciado '!J333/'Relación Víctima_Denunciado '!$L333)</f>
        <v>-</v>
      </c>
      <c r="J333" s="56" t="str">
        <f>IF('Relación Víctima_Denunciado '!$L333=0,"-",'Relación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7.6923076923076927E-2</v>
      </c>
      <c r="D334" s="56">
        <f>IF('Relación Víctima_Denunciado '!$L334=0,"-",'Relación Víctima_Denunciado '!D334/'Relación Víctima_Denunciado '!$L334)</f>
        <v>0.38461538461538464</v>
      </c>
      <c r="E334" s="56">
        <f>IF('Relación Víctima_Denunciado '!$L334=0,"-",'Relación Víctima_Denunciado '!E334/'Relación Víctima_Denunciado '!$L334)</f>
        <v>0.23076923076923078</v>
      </c>
      <c r="F334" s="56">
        <f>IF('Relación Víctima_Denunciado '!$L334=0,"-",'Relación Víctima_Denunciado '!F334/'Relación Víctima_Denunciado '!$L334)</f>
        <v>0.30769230769230771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0.66666666666666663</v>
      </c>
      <c r="F335" s="56">
        <f>IF('Relación Víctima_Denunciado '!$L335=0,"-",'Relación Víctima_Denunciado '!F335/'Relación Víctima_Denunciado '!$L335)</f>
        <v>0.33333333333333331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8.3333333333333329E-2</v>
      </c>
      <c r="D336" s="56">
        <f>IF('Relación Víctima_Denunciado '!$L336=0,"-",'Relación Víctima_Denunciado '!D336/'Relación Víctima_Denunciado '!$L336)</f>
        <v>4.1666666666666664E-2</v>
      </c>
      <c r="E336" s="56">
        <f>IF('Relación Víctima_Denunciado '!$L336=0,"-",'Relación Víctima_Denunciado '!E336/'Relación Víctima_Denunciado '!$L336)</f>
        <v>0.33333333333333331</v>
      </c>
      <c r="F336" s="56">
        <f>IF('Relación Víctima_Denunciado '!$L336=0,"-",'Relación Víctima_Denunciado '!F336/'Relación Víctima_Denunciado '!$L336)</f>
        <v>0.54166666666666663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>
        <f>IF('Relación Víctima_Denunciado '!$L337=0,"-",'Relación Víctima_Denunciado '!C337/'Relación Víctima_Denunciado '!$L337)</f>
        <v>0.1111111111111111</v>
      </c>
      <c r="D337" s="56">
        <f>IF('Relación Víctima_Denunciado '!$L337=0,"-",'Relación Víctima_Denunciado '!D337/'Relación Víctima_Denunciado '!$L337)</f>
        <v>0.66666666666666663</v>
      </c>
      <c r="E337" s="56">
        <f>IF('Relación Víctima_Denunciado '!$L337=0,"-",'Relación Víctima_Denunciado '!E337/'Relación Víctima_Denunciado '!$L337)</f>
        <v>0</v>
      </c>
      <c r="F337" s="56">
        <f>IF('Relación Víctima_Denunciado '!$L337=0,"-",'Relación Víctima_Denunciado '!F337/'Relación Víctima_Denunciado '!$L337)</f>
        <v>0.22222222222222221</v>
      </c>
      <c r="G337" s="56">
        <f>IF('Relación Víctima_Denunciado '!$L337=0,"-",'Relación Víctima_Denunciado '!H337/'Relación Víctima_Denunciado '!$L337)</f>
        <v>0</v>
      </c>
      <c r="H337" s="56">
        <f>IF('Relación Víctima_Denunciado '!$L337=0,"-",'Relación Víctima_Denunciado '!I337/'Relación Víctima_Denunciado '!$L337)</f>
        <v>0</v>
      </c>
      <c r="I337" s="56">
        <f>IF('Relación Víctima_Denunciado '!$L337=0,"-",'Relación Víctima_Denunciado '!J337/'Relación Víctima_Denunciado '!$L337)</f>
        <v>0</v>
      </c>
      <c r="J337" s="56">
        <f>IF('Relación Víctima_Denunciado '!$L337=0,"-",'Relación Víctima_Denunciado '!K337/'Relación Víctima_Denunciado '!$L337)</f>
        <v>0</v>
      </c>
    </row>
    <row r="338" spans="2:10" ht="20.100000000000001" customHeight="1" thickBot="1" x14ac:dyDescent="0.25">
      <c r="B338" s="4" t="s">
        <v>519</v>
      </c>
      <c r="C338" s="56">
        <f>IF('Relación Víctima_Denunciado '!$L338=0,"-",'Relación Víctima_Denunciado '!C338/'Relación Víctima_Denunciado '!$L338)</f>
        <v>0</v>
      </c>
      <c r="D338" s="56">
        <f>IF('Relación Víctima_Denunciado '!$L338=0,"-",'Relación Víctima_Denunciado '!D338/'Relación Víctima_Denunciado '!$L338)</f>
        <v>0.1111111111111111</v>
      </c>
      <c r="E338" s="56">
        <f>IF('Relación Víctima_Denunciado '!$L338=0,"-",'Relación Víctima_Denunciado '!E338/'Relación Víctima_Denunciado '!$L338)</f>
        <v>0.1111111111111111</v>
      </c>
      <c r="F338" s="56">
        <f>IF('Relación Víctima_Denunciado '!$L338=0,"-",'Relación Víctima_Denunciado '!F338/'Relación Víctima_Denunciado '!$L338)</f>
        <v>0.77777777777777779</v>
      </c>
      <c r="G338" s="56">
        <f>IF('Relación Víctima_Denunciado '!$L338=0,"-",'Relación Víctima_Denunciado '!H338/'Relación Víctima_Denunciado '!$L338)</f>
        <v>0</v>
      </c>
      <c r="H338" s="56">
        <f>IF('Relación Víctima_Denunciado '!$L338=0,"-",'Relación Víctima_Denunciado '!I338/'Relación Víctima_Denunciado '!$L338)</f>
        <v>0</v>
      </c>
      <c r="I338" s="56">
        <f>IF('Relación Víctima_Denunciado '!$L338=0,"-",'Relación Víctima_Denunciado '!J338/'Relación Víctima_Denunciado '!$L338)</f>
        <v>0</v>
      </c>
      <c r="J338" s="56">
        <f>IF('Relación Víctima_Denunciado '!$L338=0,"-",'Relación Víctima_Denunciado '!K338/'Relación Víctima_Denunciado '!$L338)</f>
        <v>0</v>
      </c>
    </row>
    <row r="339" spans="2:10" ht="20.100000000000001" customHeight="1" thickBot="1" x14ac:dyDescent="0.25">
      <c r="B339" s="4" t="s">
        <v>520</v>
      </c>
      <c r="C339" s="56">
        <f>IF('Relación Víctima_Denunciado '!$L339=0,"-",'Relación Víctima_Denunciado '!C339/'Relación Víctima_Denunciado '!$L339)</f>
        <v>0.25925925925925924</v>
      </c>
      <c r="D339" s="56">
        <f>IF('Relación Víctima_Denunciado '!$L339=0,"-",'Relación Víctima_Denunciado '!D339/'Relación Víctima_Denunciado '!$L339)</f>
        <v>3.7037037037037035E-2</v>
      </c>
      <c r="E339" s="56">
        <f>IF('Relación Víctima_Denunciado '!$L339=0,"-",'Relación Víctima_Denunciado '!E339/'Relación Víctima_Denunciado '!$L339)</f>
        <v>0.40740740740740738</v>
      </c>
      <c r="F339" s="56">
        <f>IF('Relación Víctima_Denunciado '!$L339=0,"-",'Relación Víctima_Denunciado '!F339/'Relación Víctima_Denunciado '!$L339)</f>
        <v>0.29629629629629628</v>
      </c>
      <c r="G339" s="56">
        <f>IF('Relación Víctima_Denunciado '!$L339=0,"-",'Relación Víctima_Denunciado '!H339/'Relación Víctima_Denunciado '!$L339)</f>
        <v>0</v>
      </c>
      <c r="H339" s="56">
        <f>IF('Relación Víctima_Denunciado '!$L339=0,"-",'Relación Víctima_Denunciado '!I339/'Relación Víctima_Denunciado '!$L339)</f>
        <v>0</v>
      </c>
      <c r="I339" s="56">
        <f>IF('Relación Víctima_Denunciado '!$L339=0,"-",'Relación Víctima_Denunciado '!J339/'Relación Víctima_Denunciado '!$L339)</f>
        <v>0</v>
      </c>
      <c r="J339" s="56">
        <f>IF('Relación Víctima_Denunciado '!$L339=0,"-",'Relación Víctima_Denunciado '!K339/'Relación Víctima_Denunciado '!$L339)</f>
        <v>0</v>
      </c>
    </row>
    <row r="340" spans="2:10" ht="20.100000000000001" customHeight="1" thickBot="1" x14ac:dyDescent="0.25">
      <c r="B340" s="4" t="s">
        <v>521</v>
      </c>
      <c r="C340" s="56">
        <f>IF('Relación Víctima_Denunciado '!$L340=0,"-",'Relación Víctima_Denunciado '!C340/'Relación Víctima_Denunciado '!$L340)</f>
        <v>0</v>
      </c>
      <c r="D340" s="56">
        <f>IF('Relación Víctima_Denunciado '!$L340=0,"-",'Relación Víctima_Denunciado '!D340/'Relación Víctima_Denunciado '!$L340)</f>
        <v>0.66666666666666663</v>
      </c>
      <c r="E340" s="56">
        <f>IF('Relación Víctima_Denunciado '!$L340=0,"-",'Relación Víctima_Denunciado '!E340/'Relación Víctima_Denunciado '!$L340)</f>
        <v>0.33333333333333331</v>
      </c>
      <c r="F340" s="56">
        <f>IF('Relación Víctima_Denunciado '!$L340=0,"-",'Relación Víctima_Denunciado '!F340/'Relación Víctima_Denunciado '!$L340)</f>
        <v>0</v>
      </c>
      <c r="G340" s="56">
        <f>IF('Relación Víctima_Denunciado '!$L340=0,"-",'Relación Víctima_Denunciado '!H340/'Relación Víctima_Denunciado '!$L340)</f>
        <v>0</v>
      </c>
      <c r="H340" s="56">
        <f>IF('Relación Víctima_Denunciado '!$L340=0,"-",'Relación Víctima_Denunciado '!I340/'Relación Víctima_Denunciado '!$L340)</f>
        <v>0</v>
      </c>
      <c r="I340" s="56">
        <f>IF('Relación Víctima_Denunciado '!$L340=0,"-",'Relación Víctima_Denunciado '!J340/'Relación Víctima_Denunciado '!$L340)</f>
        <v>0</v>
      </c>
      <c r="J340" s="56">
        <f>IF('Relación Víctima_Denunciado '!$L340=0,"-",'Relación Víctima_Denunciado '!K340/'Relación Víctima_Denunciado '!$L340)</f>
        <v>0</v>
      </c>
    </row>
    <row r="341" spans="2:10" ht="20.100000000000001" customHeight="1" thickBot="1" x14ac:dyDescent="0.25">
      <c r="B341" s="4" t="s">
        <v>522</v>
      </c>
      <c r="C341" s="56">
        <f>IF('Relación Víctima_Denunciado '!$L341=0,"-",'Relación Víctima_Denunciado '!C341/'Relación Víctima_Denunciado '!$L341)</f>
        <v>0.5</v>
      </c>
      <c r="D341" s="56">
        <f>IF('Relación Víctima_Denunciado '!$L341=0,"-",'Relación Víctima_Denunciado '!D341/'Relación Víctima_Denunciado '!$L341)</f>
        <v>0</v>
      </c>
      <c r="E341" s="56">
        <f>IF('Relación Víctima_Denunciado '!$L341=0,"-",'Relación Víctima_Denunciado '!E341/'Relación Víctima_Denunciado '!$L341)</f>
        <v>0</v>
      </c>
      <c r="F341" s="56">
        <f>IF('Relación Víctima_Denunciado '!$L341=0,"-",'Relación Víctima_Denunciado '!F341/'Relación Víctima_Denunciado '!$L341)</f>
        <v>0.5</v>
      </c>
      <c r="G341" s="56">
        <f>IF('Relación Víctima_Denunciado '!$L341=0,"-",'Relación Víctima_Denunciado '!H341/'Relación Víctima_Denunciado '!$L341)</f>
        <v>0</v>
      </c>
      <c r="H341" s="56">
        <f>IF('Relación Víctima_Denunciado '!$L341=0,"-",'Relación Víctima_Denunciado '!I341/'Relación Víctima_Denunciado '!$L341)</f>
        <v>0</v>
      </c>
      <c r="I341" s="56">
        <f>IF('Relación Víctima_Denunciado '!$L341=0,"-",'Relación Víctima_Denunciado '!J341/'Relación Víctima_Denunciado '!$L341)</f>
        <v>0</v>
      </c>
      <c r="J341" s="56">
        <f>IF('Relación Víctima_Denunciado '!$L341=0,"-",'Relación Víctima_Denunciado '!K341/'Relación Víctima_Denunciado '!$L341)</f>
        <v>0</v>
      </c>
    </row>
    <row r="342" spans="2:10" ht="20.100000000000001" customHeight="1" thickBot="1" x14ac:dyDescent="0.25">
      <c r="B342" s="4" t="s">
        <v>523</v>
      </c>
      <c r="C342" s="56">
        <f>IF('Relación Víctima_Denunciado '!$L342=0,"-",'Relación Víctima_Denunciado '!C342/'Relación Víctima_Denunciado '!$L342)</f>
        <v>0</v>
      </c>
      <c r="D342" s="56">
        <f>IF('Relación Víctima_Denunciado '!$L342=0,"-",'Relación Víctima_Denunciado '!D342/'Relación Víctima_Denunciado '!$L342)</f>
        <v>0</v>
      </c>
      <c r="E342" s="56">
        <f>IF('Relación Víctima_Denunciado '!$L342=0,"-",'Relación Víctima_Denunciado '!E342/'Relación Víctima_Denunciado '!$L342)</f>
        <v>0</v>
      </c>
      <c r="F342" s="56">
        <f>IF('Relación Víctima_Denunciado '!$L342=0,"-",'Relación Víctima_Denunciado '!F342/'Relación Víctima_Denunciado '!$L342)</f>
        <v>1</v>
      </c>
      <c r="G342" s="56">
        <f>IF('Relación Víctima_Denunciado '!$L342=0,"-",'Relación Víctima_Denunciado '!H342/'Relación Víctima_Denunciado '!$L342)</f>
        <v>0</v>
      </c>
      <c r="H342" s="56">
        <f>IF('Relación Víctima_Denunciado '!$L342=0,"-",'Relación Víctima_Denunciado '!I342/'Relación Víctima_Denunciado '!$L342)</f>
        <v>0</v>
      </c>
      <c r="I342" s="56">
        <f>IF('Relación Víctima_Denunciado '!$L342=0,"-",'Relación Víctima_Denunciado '!J342/'Relación Víctima_Denunciado '!$L342)</f>
        <v>0</v>
      </c>
      <c r="J342" s="56">
        <f>IF('Relación Víctima_Denunciado '!$L342=0,"-",'Relación Víctima_Denunciado '!K342/'Relación Víctima_Denunciado '!$L342)</f>
        <v>0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0.27272727272727271</v>
      </c>
      <c r="D343" s="56">
        <f>IF('Relación Víctima_Denunciado '!$L343=0,"-",'Relación Víctima_Denunciado '!D343/'Relación Víctima_Denunciado '!$L343)</f>
        <v>0</v>
      </c>
      <c r="E343" s="56">
        <f>IF('Relación Víctima_Denunciado '!$L343=0,"-",'Relación Víctima_Denunciado '!E343/'Relación Víctima_Denunciado '!$L343)</f>
        <v>0.36363636363636365</v>
      </c>
      <c r="F343" s="56">
        <f>IF('Relación Víctima_Denunciado '!$L343=0,"-",'Relación Víctima_Denunciado '!F343/'Relación Víctima_Denunciado '!$L343)</f>
        <v>0.36363636363636365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0.15625</v>
      </c>
      <c r="D344" s="56">
        <f>IF('Relación Víctima_Denunciado '!$L344=0,"-",'Relación Víctima_Denunciado '!D344/'Relación Víctima_Denunciado '!$L344)</f>
        <v>3.125E-2</v>
      </c>
      <c r="E344" s="56">
        <f>IF('Relación Víctima_Denunciado '!$L344=0,"-",'Relación Víctima_Denunciado '!E344/'Relación Víctima_Denunciado '!$L344)</f>
        <v>0.59375</v>
      </c>
      <c r="F344" s="56">
        <f>IF('Relación Víctima_Denunciado '!$L344=0,"-",'Relación Víctima_Denunciado '!F344/'Relación Víctima_Denunciado '!$L344)</f>
        <v>0.21875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0.19047619047619047</v>
      </c>
      <c r="D345" s="56">
        <f>IF('Relación Víctima_Denunciado '!$L345=0,"-",'Relación Víctima_Denunciado '!D345/'Relación Víctima_Denunciado '!$L345)</f>
        <v>7.1428571428571425E-2</v>
      </c>
      <c r="E345" s="56">
        <f>IF('Relación Víctima_Denunciado '!$L345=0,"-",'Relación Víctima_Denunciado '!E345/'Relación Víctima_Denunciado '!$L345)</f>
        <v>0.21428571428571427</v>
      </c>
      <c r="F345" s="56">
        <f>IF('Relación Víctima_Denunciado '!$L345=0,"-",'Relación Víctima_Denunciado '!F345/'Relación Víctima_Denunciado '!$L345)</f>
        <v>0.40476190476190477</v>
      </c>
      <c r="G345" s="56">
        <f>IF('Relación Víctima_Denunciado '!$L345=0,"-",'Relación Víctima_Denunciado '!H345/'Relación Víctima_Denunciado '!$L345)</f>
        <v>0.11904761904761904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0.23076923076923078</v>
      </c>
      <c r="D346" s="56">
        <f>IF('Relación Víctima_Denunciado '!$L346=0,"-",'Relación Víctima_Denunciado '!D346/'Relación Víctima_Denunciado '!$L346)</f>
        <v>9.2307692307692313E-2</v>
      </c>
      <c r="E346" s="56">
        <f>IF('Relación Víctima_Denunciado '!$L346=0,"-",'Relación Víctima_Denunciado '!E346/'Relación Víctima_Denunciado '!$L346)</f>
        <v>0.2153846153846154</v>
      </c>
      <c r="F346" s="56">
        <f>IF('Relación Víctima_Denunciado '!$L346=0,"-",'Relación Víctima_Denunciado '!F346/'Relación Víctima_Denunciado '!$L346)</f>
        <v>0.32307692307692309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6.1538461538461542E-2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7.6923076923076927E-2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0.4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0.2</v>
      </c>
      <c r="F347" s="56">
        <f>IF('Relación Víctima_Denunciado '!$L347=0,"-",'Relación Víctima_Denunciado '!F347/'Relación Víctima_Denunciado '!$L347)</f>
        <v>0.4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0.26666666666666666</v>
      </c>
      <c r="D348" s="56">
        <f>IF('Relación Víctima_Denunciado '!$L348=0,"-",'Relación Víctima_Denunciado '!D348/'Relación Víctima_Denunciado '!$L348)</f>
        <v>0</v>
      </c>
      <c r="E348" s="56">
        <f>IF('Relación Víctima_Denunciado '!$L348=0,"-",'Relación Víctima_Denunciado '!E348/'Relación Víctima_Denunciado '!$L348)</f>
        <v>0.26666666666666666</v>
      </c>
      <c r="F348" s="56">
        <f>IF('Relación Víctima_Denunciado '!$L348=0,"-",'Relación Víctima_Denunciado '!F348/'Relación Víctima_Denunciado '!$L348)</f>
        <v>0.46666666666666667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0.41666666666666669</v>
      </c>
      <c r="D349" s="56">
        <f>IF('Relación Víctima_Denunciado '!$L349=0,"-",'Relación Víctima_Denunciado '!D349/'Relación Víctima_Denunciado '!$L349)</f>
        <v>0</v>
      </c>
      <c r="E349" s="56">
        <f>IF('Relación Víctima_Denunciado '!$L349=0,"-",'Relación Víctima_Denunciado '!E349/'Relación Víctima_Denunciado '!$L349)</f>
        <v>8.3333333333333329E-2</v>
      </c>
      <c r="F349" s="56">
        <f>IF('Relación Víctima_Denunciado '!$L349=0,"-",'Relación Víctima_Denunciado '!F349/'Relación Víctima_Denunciado '!$L349)</f>
        <v>0.5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0.33333333333333331</v>
      </c>
      <c r="D350" s="56">
        <f>IF('Relación Víctima_Denunciado '!$L350=0,"-",'Relación Víctima_Denunciado '!D350/'Relación Víctima_Denunciado '!$L350)</f>
        <v>0.33333333333333331</v>
      </c>
      <c r="E350" s="56">
        <f>IF('Relación Víctima_Denunciado '!$L350=0,"-",'Relación Víctima_Denunciado '!E350/'Relación Víctima_Denunciado '!$L350)</f>
        <v>0.33333333333333331</v>
      </c>
      <c r="F350" s="56">
        <f>IF('Relación Víctima_Denunciado '!$L350=0,"-",'Relación Víctima_Denunciado '!F350/'Relación Víctima_Denunciado '!$L350)</f>
        <v>0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0.5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0.5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7.6923076923076927E-2</v>
      </c>
      <c r="D352" s="56">
        <f>IF('Relación Víctima_Denunciado '!$L352=0,"-",'Relación Víctima_Denunciado '!D352/'Relación Víctima_Denunciado '!$L352)</f>
        <v>7.6923076923076927E-2</v>
      </c>
      <c r="E352" s="56">
        <f>IF('Relación Víctima_Denunciado '!$L352=0,"-",'Relación Víctima_Denunciado '!E352/'Relación Víctima_Denunciado '!$L352)</f>
        <v>0.46153846153846156</v>
      </c>
      <c r="F352" s="56">
        <f>IF('Relación Víctima_Denunciado '!$L352=0,"-",'Relación Víctima_Denunciado '!F352/'Relación Víctima_Denunciado '!$L352)</f>
        <v>0.38461538461538464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0.5</v>
      </c>
      <c r="D353" s="56">
        <f>IF('Relación Víctima_Denunciado '!$L353=0,"-",'Relación Víctima_Denunciado '!D353/'Relación Víctima_Denunciado '!$L353)</f>
        <v>0.25</v>
      </c>
      <c r="E353" s="56">
        <f>IF('Relación Víctima_Denunciado '!$L353=0,"-",'Relación Víctima_Denunciado '!E353/'Relación Víctima_Denunciado '!$L353)</f>
        <v>0</v>
      </c>
      <c r="F353" s="56">
        <f>IF('Relación Víctima_Denunciado '!$L353=0,"-",'Relación Víctima_Denunciado '!F353/'Relación Víctima_Denunciado '!$L353)</f>
        <v>0.25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0.6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0.4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0.33333333333333331</v>
      </c>
      <c r="F355" s="56">
        <f>IF('Relación Víctima_Denunciado '!$L355=0,"-",'Relación Víctima_Denunciado '!F355/'Relación Víctima_Denunciado '!$L355)</f>
        <v>0.66666666666666663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0.5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0.5</v>
      </c>
      <c r="F356" s="56">
        <f>IF('Relación Víctima_Denunciado '!$L356=0,"-",'Relación Víctima_Denunciado '!F356/'Relación Víctima_Denunciado '!$L356)</f>
        <v>0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0.6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0.2</v>
      </c>
      <c r="F357" s="56">
        <f>IF('Relación Víctima_Denunciado '!$L357=0,"-",'Relación Víctima_Denunciado '!F357/'Relación Víctima_Denunciado '!$L357)</f>
        <v>0.2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 t="str">
        <f>IF('Relación Víctima_Denunciado '!$L358=0,"-",'Relación Víctima_Denunciado '!C358/'Relación Víctima_Denunciado '!$L358)</f>
        <v>-</v>
      </c>
      <c r="D358" s="56" t="str">
        <f>IF('Relación Víctima_Denunciado '!$L358=0,"-",'Relación Víctima_Denunciado '!D358/'Relación Víctima_Denunciado '!$L358)</f>
        <v>-</v>
      </c>
      <c r="E358" s="56" t="str">
        <f>IF('Relación Víctima_Denunciado '!$L358=0,"-",'Relación Víctima_Denunciado '!E358/'Relación Víctima_Denunciado '!$L358)</f>
        <v>-</v>
      </c>
      <c r="F358" s="56" t="str">
        <f>IF('Relación Víctima_Denunciado '!$L358=0,"-",'Relación Víctima_Denunciado '!F358/'Relación Víctima_Denunciado '!$L358)</f>
        <v>-</v>
      </c>
      <c r="G358" s="56" t="str">
        <f>IF('Relación Víctima_Denunciado '!$L358=0,"-",'Relación Víctima_Denunciado '!H358/'Relación Víctima_Denunciado '!$L358)</f>
        <v>-</v>
      </c>
      <c r="H358" s="56" t="str">
        <f>IF('Relación Víctima_Denunciado '!$L358=0,"-",'Relación Víctima_Denunciado '!I358/'Relación Víctima_Denunciado '!$L358)</f>
        <v>-</v>
      </c>
      <c r="I358" s="56" t="str">
        <f>IF('Relación Víctima_Denunciado '!$L358=0,"-",'Relación Víctima_Denunciado '!J358/'Relación Víctima_Denunciado '!$L358)</f>
        <v>-</v>
      </c>
      <c r="J358" s="56" t="str">
        <f>IF('Relación Víctima_Denunciado '!$L358=0,"-",'Relación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0.16666666666666666</v>
      </c>
      <c r="D359" s="56">
        <f>IF('Relación Víctima_Denunciado '!$L359=0,"-",'Relación Víctima_Denunciado '!D359/'Relación Víctima_Denunciado '!$L359)</f>
        <v>4.1666666666666664E-2</v>
      </c>
      <c r="E359" s="56">
        <f>IF('Relación Víctima_Denunciado '!$L359=0,"-",'Relación Víctima_Denunciado '!E359/'Relación Víctima_Denunciado '!$L359)</f>
        <v>0.45833333333333331</v>
      </c>
      <c r="F359" s="56">
        <f>IF('Relación Víctima_Denunciado '!$L359=0,"-",'Relación Víctima_Denunciado '!F359/'Relación Víctima_Denunciado '!$L359)</f>
        <v>0.33333333333333331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0.875</v>
      </c>
      <c r="F360" s="56">
        <f>IF('Relación Víctima_Denunciado '!$L360=0,"-",'Relación Víctima_Denunciado '!F360/'Relación Víctima_Denunciado '!$L360)</f>
        <v>0.125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0.33333333333333331</v>
      </c>
      <c r="D361" s="56">
        <f>IF('Relación Víctima_Denunciado '!$L361=0,"-",'Relación Víctima_Denunciado '!D361/'Relación Víctima_Denunciado '!$L361)</f>
        <v>0.16666666666666666</v>
      </c>
      <c r="E361" s="56">
        <f>IF('Relación Víctima_Denunciado '!$L361=0,"-",'Relación Víctima_Denunciado '!E361/'Relación Víctima_Denunciado '!$L361)</f>
        <v>0.5</v>
      </c>
      <c r="F361" s="56">
        <f>IF('Relación Víctima_Denunciado '!$L361=0,"-",'Relación Víctima_Denunciado '!F361/'Relación Víctima_Denunciado '!$L361)</f>
        <v>0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0.14285714285714285</v>
      </c>
      <c r="F362" s="56">
        <f>IF('Relación Víctima_Denunciado '!$L362=0,"-",'Relación Víctima_Denunciado '!F362/'Relación Víctima_Denunciado '!$L362)</f>
        <v>0.8571428571428571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</v>
      </c>
      <c r="F363" s="56">
        <f>IF('Relación Víctima_Denunciado '!$L363=0,"-",'Relación Víctima_Denunciado '!F363/'Relación Víctima_Denunciado '!$L363)</f>
        <v>1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 t="str">
        <f>IF('Relación Víctima_Denunciado '!$L364=0,"-",'Relación Víctima_Denunciado '!C364/'Relación Víctima_Denunciado '!$L364)</f>
        <v>-</v>
      </c>
      <c r="D364" s="56" t="str">
        <f>IF('Relación Víctima_Denunciado '!$L364=0,"-",'Relación Víctima_Denunciado '!D364/'Relación Víctima_Denunciado '!$L364)</f>
        <v>-</v>
      </c>
      <c r="E364" s="56" t="str">
        <f>IF('Relación Víctima_Denunciado '!$L364=0,"-",'Relación Víctima_Denunciado '!E364/'Relación Víctima_Denunciado '!$L364)</f>
        <v>-</v>
      </c>
      <c r="F364" s="56" t="str">
        <f>IF('Relación Víctima_Denunciado '!$L364=0,"-",'Relación Víctima_Denunciado '!F364/'Relación Víctima_Denunciado '!$L364)</f>
        <v>-</v>
      </c>
      <c r="G364" s="56" t="str">
        <f>IF('Relación Víctima_Denunciado '!$L364=0,"-",'Relación Víctima_Denunciado '!H364/'Relación Víctima_Denunciado '!$L364)</f>
        <v>-</v>
      </c>
      <c r="H364" s="56" t="str">
        <f>IF('Relación Víctima_Denunciado '!$L364=0,"-",'Relación Víctima_Denunciado '!I364/'Relación Víctima_Denunciado '!$L364)</f>
        <v>-</v>
      </c>
      <c r="I364" s="56" t="str">
        <f>IF('Relación Víctima_Denunciado '!$L364=0,"-",'Relación Víctima_Denunciado '!J364/'Relación Víctima_Denunciado '!$L364)</f>
        <v>-</v>
      </c>
      <c r="J364" s="56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56" t="str">
        <f>IF('Relación Víctima_Denunciado '!$L365=0,"-",'Relación Víctima_Denunciado '!C365/'Relación Víctima_Denunciado '!$L365)</f>
        <v>-</v>
      </c>
      <c r="D365" s="56" t="str">
        <f>IF('Relación Víctima_Denunciado '!$L365=0,"-",'Relación Víctima_Denunciado '!D365/'Relación Víctima_Denunciado '!$L365)</f>
        <v>-</v>
      </c>
      <c r="E365" s="56" t="str">
        <f>IF('Relación Víctima_Denunciado '!$L365=0,"-",'Relación Víctima_Denunciado '!E365/'Relación Víctima_Denunciado '!$L365)</f>
        <v>-</v>
      </c>
      <c r="F365" s="56" t="str">
        <f>IF('Relación Víctima_Denunciado '!$L365=0,"-",'Relación Víctima_Denunciado '!F365/'Relación Víctima_Denunciado '!$L365)</f>
        <v>-</v>
      </c>
      <c r="G365" s="56" t="str">
        <f>IF('Relación Víctima_Denunciado '!$L365=0,"-",'Relación Víctima_Denunciado '!H365/'Relación Víctima_Denunciado '!$L365)</f>
        <v>-</v>
      </c>
      <c r="H365" s="56" t="str">
        <f>IF('Relación Víctima_Denunciado '!$L365=0,"-",'Relación Víctima_Denunciado '!I365/'Relación Víctima_Denunciado '!$L365)</f>
        <v>-</v>
      </c>
      <c r="I365" s="56" t="str">
        <f>IF('Relación Víctima_Denunciado '!$L365=0,"-",'Relación Víctima_Denunciado '!J365/'Relación Víctima_Denunciado '!$L365)</f>
        <v>-</v>
      </c>
      <c r="J365" s="56" t="str">
        <f>IF('Relación Víctima_Denunciado '!$L365=0,"-",'Relación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0.13793103448275862</v>
      </c>
      <c r="D366" s="56">
        <f>IF('Relación Víctima_Denunciado '!$L366=0,"-",'Relación Víctima_Denunciado '!D366/'Relación Víctima_Denunciado '!$L366)</f>
        <v>6.8965517241379309E-2</v>
      </c>
      <c r="E366" s="56">
        <f>IF('Relación Víctima_Denunciado '!$L366=0,"-",'Relación Víctima_Denunciado '!E366/'Relación Víctima_Denunciado '!$L366)</f>
        <v>0.20689655172413793</v>
      </c>
      <c r="F366" s="56">
        <f>IF('Relación Víctima_Denunciado '!$L366=0,"-",'Relación Víctima_Denunciado '!F366/'Relación Víctima_Denunciado '!$L366)</f>
        <v>0.58620689655172409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1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</v>
      </c>
      <c r="F367" s="56">
        <f>IF('Relación Víctima_Denunciado '!$L367=0,"-",'Relación Víctima_Denunciado '!F367/'Relación Víctima_Denunciado '!$L367)</f>
        <v>0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0.2857142857142857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0.2857142857142857</v>
      </c>
      <c r="F368" s="56">
        <f>IF('Relación Víctima_Denunciado '!$L368=0,"-",'Relación Víctima_Denunciado '!F368/'Relación Víctima_Denunciado '!$L368)</f>
        <v>0.42857142857142855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 t="str">
        <f>IF('Relación Víctima_Denunciado '!$L369=0,"-",'Relación Víctima_Denunciado '!C369/'Relación Víctima_Denunciado '!$L369)</f>
        <v>-</v>
      </c>
      <c r="D369" s="56" t="str">
        <f>IF('Relación Víctima_Denunciado '!$L369=0,"-",'Relación Víctima_Denunciado '!D369/'Relación Víctima_Denunciado '!$L369)</f>
        <v>-</v>
      </c>
      <c r="E369" s="56" t="str">
        <f>IF('Relación Víctima_Denunciado '!$L369=0,"-",'Relación Víctima_Denunciado '!E369/'Relación Víctima_Denunciado '!$L369)</f>
        <v>-</v>
      </c>
      <c r="F369" s="56" t="str">
        <f>IF('Relación Víctima_Denunciado '!$L369=0,"-",'Relación Víctima_Denunciado '!F369/'Relación Víctima_Denunciado '!$L369)</f>
        <v>-</v>
      </c>
      <c r="G369" s="56" t="str">
        <f>IF('Relación Víctima_Denunciado '!$L369=0,"-",'Relación Víctima_Denunciado '!H369/'Relación Víctima_Denunciado '!$L369)</f>
        <v>-</v>
      </c>
      <c r="H369" s="56" t="str">
        <f>IF('Relación Víctima_Denunciado '!$L369=0,"-",'Relación Víctima_Denunciado '!I369/'Relación Víctima_Denunciado '!$L369)</f>
        <v>-</v>
      </c>
      <c r="I369" s="56" t="str">
        <f>IF('Relación Víctima_Denunciado '!$L369=0,"-",'Relación Víctima_Denunciado '!J369/'Relación Víctima_Denunciado '!$L369)</f>
        <v>-</v>
      </c>
      <c r="J369" s="56" t="str">
        <f>IF('Relación Víctima_Denunciado '!$L369=0,"-",'Relación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0.2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0.2</v>
      </c>
      <c r="F370" s="56">
        <f>IF('Relación Víctima_Denunciado '!$L370=0,"-",'Relación Víctima_Denunciado '!F370/'Relación Víctima_Denunciado '!$L370)</f>
        <v>0.6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0.7142857142857143</v>
      </c>
      <c r="F371" s="56">
        <f>IF('Relación Víctima_Denunciado '!$L371=0,"-",'Relación Víctima_Denunciado '!F371/'Relación Víctima_Denunciado '!$L371)</f>
        <v>0.14285714285714285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0.14285714285714285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0.33333333333333331</v>
      </c>
      <c r="F372" s="56">
        <f>IF('Relación Víctima_Denunciado '!$L372=0,"-",'Relación Víctima_Denunciado '!F372/'Relación Víctima_Denunciado '!$L372)</f>
        <v>0.66666666666666663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 t="str">
        <f>IF('Relación Víctima_Denunciado '!$L373=0,"-",'Relación Víctima_Denunciado '!C373/'Relación Víctima_Denunciado '!$L373)</f>
        <v>-</v>
      </c>
      <c r="D373" s="56" t="str">
        <f>IF('Relación Víctima_Denunciado '!$L373=0,"-",'Relación Víctima_Denunciado '!D373/'Relación Víctima_Denunciado '!$L373)</f>
        <v>-</v>
      </c>
      <c r="E373" s="56" t="str">
        <f>IF('Relación Víctima_Denunciado '!$L373=0,"-",'Relación Víctima_Denunciado '!E373/'Relación Víctima_Denunciado '!$L373)</f>
        <v>-</v>
      </c>
      <c r="F373" s="56" t="str">
        <f>IF('Relación Víctima_Denunciado '!$L373=0,"-",'Relación Víctima_Denunciado '!F373/'Relación Víctima_Denunciado '!$L373)</f>
        <v>-</v>
      </c>
      <c r="G373" s="56" t="str">
        <f>IF('Relación Víctima_Denunciado '!$L373=0,"-",'Relación Víctima_Denunciado '!H373/'Relación Víctima_Denunciado '!$L373)</f>
        <v>-</v>
      </c>
      <c r="H373" s="56" t="str">
        <f>IF('Relación Víctima_Denunciado '!$L373=0,"-",'Relación Víctima_Denunciado '!I373/'Relación Víctima_Denunciado '!$L373)</f>
        <v>-</v>
      </c>
      <c r="I373" s="56" t="str">
        <f>IF('Relación Víctima_Denunciado '!$L373=0,"-",'Relación Víctima_Denunciado '!J373/'Relación Víctima_Denunciado '!$L373)</f>
        <v>-</v>
      </c>
      <c r="J373" s="56" t="str">
        <f>IF('Relación Víctima_Denunciado '!$L373=0,"-",'Relación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</v>
      </c>
      <c r="D374" s="56">
        <f>IF('Relación Víctima_Denunciado '!$L374=0,"-",'Relación Víctima_Denunciado '!D374/'Relación Víctima_Denunciado '!$L374)</f>
        <v>0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1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</v>
      </c>
      <c r="F375" s="56">
        <f>IF('Relación Víctima_Denunciado '!$L375=0,"-",'Relación Víctima_Denunciado '!F375/'Relación Víctima_Denunciado '!$L375)</f>
        <v>1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0.2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0.2</v>
      </c>
      <c r="F376" s="56">
        <f>IF('Relación Víctima_Denunciado '!$L376=0,"-",'Relación Víctima_Denunciado '!F376/'Relación Víctima_Denunciado '!$L376)</f>
        <v>0.6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0.1206896551724138</v>
      </c>
      <c r="D377" s="56">
        <f>IF('Relación Víctima_Denunciado '!$L377=0,"-",'Relación Víctima_Denunciado '!D377/'Relación Víctima_Denunciado '!$L377)</f>
        <v>0.2413793103448276</v>
      </c>
      <c r="E377" s="56">
        <f>IF('Relación Víctima_Denunciado '!$L377=0,"-",'Relación Víctima_Denunciado '!E377/'Relación Víctima_Denunciado '!$L377)</f>
        <v>0.20689655172413793</v>
      </c>
      <c r="F377" s="56">
        <f>IF('Relación Víctima_Denunciado '!$L377=0,"-",'Relación Víctima_Denunciado '!F377/'Relación Víctima_Denunciado '!$L377)</f>
        <v>0.43103448275862066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</v>
      </c>
      <c r="D378" s="56">
        <f>IF('Relación Víctima_Denunciado '!$L378=0,"-",'Relación Víctima_Denunciado '!D378/'Relación Víctima_Denunciado '!$L378)</f>
        <v>0</v>
      </c>
      <c r="E378" s="56">
        <f>IF('Relación Víctima_Denunciado '!$L378=0,"-",'Relación Víctima_Denunciado '!E378/'Relación Víctima_Denunciado '!$L378)</f>
        <v>0.75</v>
      </c>
      <c r="F378" s="56">
        <f>IF('Relación Víctima_Denunciado '!$L378=0,"-",'Relación Víctima_Denunciado '!F378/'Relación Víctima_Denunciado '!$L378)</f>
        <v>0.25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0.33333333333333331</v>
      </c>
      <c r="D379" s="56">
        <f>IF('Relación Víctima_Denunciado '!$L379=0,"-",'Relación Víctima_Denunciado '!D379/'Relación Víctima_Denunciado '!$L379)</f>
        <v>0.33333333333333331</v>
      </c>
      <c r="E379" s="56">
        <f>IF('Relación Víctima_Denunciado '!$L379=0,"-",'Relación Víctima_Denunciado '!E379/'Relación Víctima_Denunciado '!$L379)</f>
        <v>0.33333333333333331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</v>
      </c>
      <c r="D380" s="56">
        <f>IF('Relación Víctima_Denunciado '!$L380=0,"-",'Relación Víctima_Denunciado '!D380/'Relación Víctima_Denunciado '!$L380)</f>
        <v>0.25</v>
      </c>
      <c r="E380" s="56">
        <f>IF('Relación Víctima_Denunciado '!$L380=0,"-",'Relación Víctima_Denunciado '!E380/'Relación Víctima_Denunciado '!$L380)</f>
        <v>0</v>
      </c>
      <c r="F380" s="56">
        <f>IF('Relación Víctima_Denunciado '!$L380=0,"-",'Relación Víctima_Denunciado '!F380/'Relación Víctima_Denunciado '!$L380)</f>
        <v>0.75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0.41176470588235292</v>
      </c>
      <c r="D381" s="56">
        <f>IF('Relación Víctima_Denunciado '!$L381=0,"-",'Relación Víctima_Denunciado '!D381/'Relación Víctima_Denunciado '!$L381)</f>
        <v>0.11764705882352941</v>
      </c>
      <c r="E381" s="56">
        <f>IF('Relación Víctima_Denunciado '!$L381=0,"-",'Relación Víctima_Denunciado '!E381/'Relación Víctima_Denunciado '!$L381)</f>
        <v>0.29411764705882354</v>
      </c>
      <c r="F381" s="56">
        <f>IF('Relación Víctima_Denunciado '!$L381=0,"-",'Relación Víctima_Denunciado '!F381/'Relación Víctima_Denunciado '!$L381)</f>
        <v>0.17647058823529413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 t="str">
        <f>IF('Relación Víctima_Denunciado '!$L383=0,"-",'Relación Víctima_Denunciado '!C383/'Relación Víctima_Denunciado '!$L383)</f>
        <v>-</v>
      </c>
      <c r="D383" s="56" t="str">
        <f>IF('Relación Víctima_Denunciado '!$L383=0,"-",'Relación Víctima_Denunciado '!D383/'Relación Víctima_Denunciado '!$L383)</f>
        <v>-</v>
      </c>
      <c r="E383" s="56" t="str">
        <f>IF('Relación Víctima_Denunciado '!$L383=0,"-",'Relación Víctima_Denunciado '!E383/'Relación Víctima_Denunciado '!$L383)</f>
        <v>-</v>
      </c>
      <c r="F383" s="56" t="str">
        <f>IF('Relación Víctima_Denunciado '!$L383=0,"-",'Relación Víctima_Denunciado '!F383/'Relación Víctima_Denunciado '!$L383)</f>
        <v>-</v>
      </c>
      <c r="G383" s="56" t="str">
        <f>IF('Relación Víctima_Denunciado '!$L383=0,"-",'Relación Víctima_Denunciado '!H383/'Relación Víctima_Denunciado '!$L383)</f>
        <v>-</v>
      </c>
      <c r="H383" s="56" t="str">
        <f>IF('Relación Víctima_Denunciado '!$L383=0,"-",'Relación Víctima_Denunciado '!I383/'Relación Víctima_Denunciado '!$L383)</f>
        <v>-</v>
      </c>
      <c r="I383" s="56" t="str">
        <f>IF('Relación Víctima_Denunciado '!$L383=0,"-",'Relación Víctima_Denunciado '!J383/'Relación Víctima_Denunciado '!$L383)</f>
        <v>-</v>
      </c>
      <c r="J383" s="56" t="str">
        <f>IF('Relación Víctima_Denunciado '!$L383=0,"-",'Relación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0.15384615384615385</v>
      </c>
      <c r="D384" s="56">
        <f>IF('Relación Víctima_Denunciado '!$L384=0,"-",'Relación Víctima_Denunciado '!D384/'Relación Víctima_Denunciado '!$L384)</f>
        <v>0.15384615384615385</v>
      </c>
      <c r="E384" s="56">
        <f>IF('Relación Víctima_Denunciado '!$L384=0,"-",'Relación Víctima_Denunciado '!E384/'Relación Víctima_Denunciado '!$L384)</f>
        <v>0.30769230769230771</v>
      </c>
      <c r="F384" s="56">
        <f>IF('Relación Víctima_Denunciado '!$L384=0,"-",'Relación Víctima_Denunciado '!F384/'Relación Víctima_Denunciado '!$L384)</f>
        <v>0.38461538461538464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0.2</v>
      </c>
      <c r="D385" s="56">
        <f>IF('Relación Víctima_Denunciado '!$L385=0,"-",'Relación Víctima_Denunciado '!D385/'Relación Víctima_Denunciado '!$L385)</f>
        <v>0</v>
      </c>
      <c r="E385" s="56">
        <f>IF('Relación Víctima_Denunciado '!$L385=0,"-",'Relación Víctima_Denunciado '!E385/'Relación Víctima_Denunciado '!$L385)</f>
        <v>0</v>
      </c>
      <c r="F385" s="56">
        <f>IF('Relación Víctima_Denunciado '!$L385=0,"-",'Relación Víctima_Denunciado '!F385/'Relación Víctima_Denunciado '!$L385)</f>
        <v>0.5</v>
      </c>
      <c r="G385" s="56">
        <f>IF('Relación Víctima_Denunciado '!$L385=0,"-",'Relación Víctima_Denunciado '!H385/'Relación Víctima_Denunciado '!$L385)</f>
        <v>0.3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0.22222222222222221</v>
      </c>
      <c r="E387" s="56">
        <f>IF('Relación Víctima_Denunciado '!$L387=0,"-",'Relación Víctima_Denunciado '!E387/'Relación Víctima_Denunciado '!$L387)</f>
        <v>0.22222222222222221</v>
      </c>
      <c r="F387" s="56">
        <f>IF('Relación Víctima_Denunciado '!$L387=0,"-",'Relación Víctima_Denunciado '!F387/'Relación Víctima_Denunciado '!$L387)</f>
        <v>0.22222222222222221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0.1111111111111111</v>
      </c>
      <c r="J387" s="56">
        <f>IF('Relación Víctima_Denunciado '!$L387=0,"-",'Relación Víctima_Denunciado '!K387/'Relación Víctima_Denunciado '!$L387)</f>
        <v>0.22222222222222221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0.1111111111111111</v>
      </c>
      <c r="D388" s="56">
        <f>IF('Relación Víctima_Denunciado '!$L388=0,"-",'Relación Víctima_Denunciado '!D388/'Relación Víctima_Denunciado '!$L388)</f>
        <v>0.1111111111111111</v>
      </c>
      <c r="E388" s="56">
        <f>IF('Relación Víctima_Denunciado '!$L388=0,"-",'Relación Víctima_Denunciado '!E388/'Relación Víctima_Denunciado '!$L388)</f>
        <v>0.44444444444444442</v>
      </c>
      <c r="F388" s="56">
        <f>IF('Relación Víctima_Denunciado '!$L388=0,"-",'Relación Víctima_Denunciado '!F388/'Relación Víctima_Denunciado '!$L388)</f>
        <v>0.33333333333333331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0.3</v>
      </c>
      <c r="D389" s="56">
        <f>IF('Relación Víctima_Denunciado '!$L389=0,"-",'Relación Víctima_Denunciado '!D389/'Relación Víctima_Denunciado '!$L389)</f>
        <v>7.4999999999999997E-2</v>
      </c>
      <c r="E389" s="56">
        <f>IF('Relación Víctima_Denunciado '!$L389=0,"-",'Relación Víctima_Denunciado '!E389/'Relación Víctima_Denunciado '!$L389)</f>
        <v>0.375</v>
      </c>
      <c r="F389" s="56">
        <f>IF('Relación Víctima_Denunciado '!$L389=0,"-",'Relación Víctima_Denunciado '!F389/'Relación Víctima_Denunciado '!$L389)</f>
        <v>0.25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0.25</v>
      </c>
      <c r="D390" s="56">
        <f>IF('Relación Víctima_Denunciado '!$L390=0,"-",'Relación Víctima_Denunciado '!D390/'Relación Víctima_Denunciado '!$L390)</f>
        <v>0.5</v>
      </c>
      <c r="E390" s="56">
        <f>IF('Relación Víctima_Denunciado '!$L390=0,"-",'Relación Víctima_Denunciado '!E390/'Relación Víctima_Denunciado '!$L390)</f>
        <v>0.1</v>
      </c>
      <c r="F390" s="56">
        <f>IF('Relación Víctima_Denunciado '!$L390=0,"-",'Relación Víctima_Denunciado '!F390/'Relación Víctima_Denunciado '!$L390)</f>
        <v>0.15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0.3902439024390244</v>
      </c>
      <c r="D391" s="56">
        <f>IF('Relación Víctima_Denunciado '!$L391=0,"-",'Relación Víctima_Denunciado '!D391/'Relación Víctima_Denunciado '!$L391)</f>
        <v>0.12195121951219512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0.48780487804878048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0.18181818181818182</v>
      </c>
      <c r="D392" s="56">
        <f>IF('Relación Víctima_Denunciado '!$L392=0,"-",'Relación Víctima_Denunciado '!D392/'Relación Víctima_Denunciado '!$L392)</f>
        <v>6.8181818181818177E-2</v>
      </c>
      <c r="E392" s="56">
        <f>IF('Relación Víctima_Denunciado '!$L392=0,"-",'Relación Víctima_Denunciado '!E392/'Relación Víctima_Denunciado '!$L392)</f>
        <v>0.25</v>
      </c>
      <c r="F392" s="56">
        <f>IF('Relación Víctima_Denunciado '!$L392=0,"-",'Relación Víctima_Denunciado '!F392/'Relación Víctima_Denunciado '!$L392)</f>
        <v>0.45454545454545453</v>
      </c>
      <c r="G392" s="56">
        <f>IF('Relación Víctima_Denunciado '!$L392=0,"-",'Relación Víctima_Denunciado '!H392/'Relación Víctima_Denunciado '!$L392)</f>
        <v>4.5454545454545456E-2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4.7619047619047616E-2</v>
      </c>
      <c r="D393" s="56">
        <f>IF('Relación Víctima_Denunciado '!$L393=0,"-",'Relación Víctima_Denunciado '!D393/'Relación Víctima_Denunciado '!$L393)</f>
        <v>0.14285714285714285</v>
      </c>
      <c r="E393" s="56">
        <f>IF('Relación Víctima_Denunciado '!$L393=0,"-",'Relación Víctima_Denunciado '!E393/'Relación Víctima_Denunciado '!$L393)</f>
        <v>0.21428571428571427</v>
      </c>
      <c r="F393" s="56">
        <f>IF('Relación Víctima_Denunciado '!$L393=0,"-",'Relación Víctima_Denunciado '!F393/'Relación Víctima_Denunciado '!$L393)</f>
        <v>0.59523809523809523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0.19047619047619047</v>
      </c>
      <c r="D394" s="56">
        <f>IF('Relación Víctima_Denunciado '!$L394=0,"-",'Relación Víctima_Denunciado '!D394/'Relación Víctima_Denunciado '!$L394)</f>
        <v>9.5238095238095233E-2</v>
      </c>
      <c r="E394" s="56">
        <f>IF('Relación Víctima_Denunciado '!$L394=0,"-",'Relación Víctima_Denunciado '!E394/'Relación Víctima_Denunciado '!$L394)</f>
        <v>0.23809523809523808</v>
      </c>
      <c r="F394" s="56">
        <f>IF('Relación Víctima_Denunciado '!$L394=0,"-",'Relación Víctima_Denunciado '!F394/'Relación Víctima_Denunciado '!$L394)</f>
        <v>0.47619047619047616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0.15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0.6</v>
      </c>
      <c r="F395" s="56">
        <f>IF('Relación Víctima_Denunciado '!$L395=0,"-",'Relación Víctima_Denunciado '!F395/'Relación Víctima_Denunciado '!$L395)</f>
        <v>0.25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0.14814814814814814</v>
      </c>
      <c r="D396" s="56">
        <f>IF('Relación Víctima_Denunciado '!$L396=0,"-",'Relación Víctima_Denunciado '!D396/'Relación Víctima_Denunciado '!$L396)</f>
        <v>0</v>
      </c>
      <c r="E396" s="56">
        <f>IF('Relación Víctima_Denunciado '!$L396=0,"-",'Relación Víctima_Denunciado '!E396/'Relación Víctima_Denunciado '!$L396)</f>
        <v>0</v>
      </c>
      <c r="F396" s="56">
        <f>IF('Relación Víctima_Denunciado '!$L396=0,"-",'Relación Víctima_Denunciado '!F396/'Relación Víctima_Denunciado '!$L396)</f>
        <v>0.85185185185185186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9.0909090909090912E-2</v>
      </c>
      <c r="D397" s="56">
        <f>IF('Relación Víctima_Denunciado '!$L397=0,"-",'Relación Víctima_Denunciado '!D397/'Relación Víctima_Denunciado '!$L397)</f>
        <v>6.0606060606060608E-2</v>
      </c>
      <c r="E397" s="56">
        <f>IF('Relación Víctima_Denunciado '!$L397=0,"-",'Relación Víctima_Denunciado '!E397/'Relación Víctima_Denunciado '!$L397)</f>
        <v>0.27272727272727271</v>
      </c>
      <c r="F397" s="56">
        <f>IF('Relación Víctima_Denunciado '!$L397=0,"-",'Relación Víctima_Denunciado '!F397/'Relación Víctima_Denunciado '!$L397)</f>
        <v>0.5757575757575758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8.6227544910179643E-2</v>
      </c>
      <c r="D398" s="56">
        <f>IF('Relación Víctima_Denunciado '!$L398=0,"-",'Relación Víctima_Denunciado '!D398/'Relación Víctima_Denunciado '!$L398)</f>
        <v>6.3473053892215567E-2</v>
      </c>
      <c r="E398" s="56">
        <f>IF('Relación Víctima_Denunciado '!$L398=0,"-",'Relación Víctima_Denunciado '!E398/'Relación Víctima_Denunciado '!$L398)</f>
        <v>0.37964071856287424</v>
      </c>
      <c r="F398" s="56">
        <f>IF('Relación Víctima_Denunciado '!$L398=0,"-",'Relación Víctima_Denunciado '!F398/'Relación Víctima_Denunciado '!$L398)</f>
        <v>0.47065868263473054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0.27777777777777779</v>
      </c>
      <c r="D399" s="56">
        <f>IF('Relación Víctima_Denunciado '!$L399=0,"-",'Relación Víctima_Denunciado '!D399/'Relación Víctima_Denunciado '!$L399)</f>
        <v>0.22222222222222221</v>
      </c>
      <c r="E399" s="56">
        <f>IF('Relación Víctima_Denunciado '!$L399=0,"-",'Relación Víctima_Denunciado '!E399/'Relación Víctima_Denunciado '!$L399)</f>
        <v>0.1111111111111111</v>
      </c>
      <c r="F399" s="56">
        <f>IF('Relación Víctima_Denunciado '!$L399=0,"-",'Relación Víctima_Denunciado '!F399/'Relación Víctima_Denunciado '!$L399)</f>
        <v>0.3888888888888889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0.16279069767441862</v>
      </c>
      <c r="D400" s="56">
        <f>IF('Relación Víctima_Denunciado '!$L400=0,"-",'Relación Víctima_Denunciado '!D400/'Relación Víctima_Denunciado '!$L400)</f>
        <v>2.3255813953488372E-2</v>
      </c>
      <c r="E400" s="56">
        <f>IF('Relación Víctima_Denunciado '!$L400=0,"-",'Relación Víctima_Denunciado '!E400/'Relación Víctima_Denunciado '!$L400)</f>
        <v>0.55813953488372092</v>
      </c>
      <c r="F400" s="56">
        <f>IF('Relación Víctima_Denunciado '!$L400=0,"-",'Relación Víctima_Denunciado '!F400/'Relación Víctima_Denunciado '!$L400)</f>
        <v>0.18604651162790697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2.3255813953488372E-2</v>
      </c>
      <c r="J400" s="56">
        <f>IF('Relación Víctima_Denunciado '!$L400=0,"-",'Relación Víctima_Denunciado '!K400/'Relación Víctima_Denunciado '!$L400)</f>
        <v>4.6511627906976744E-2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4.5454545454545456E-2</v>
      </c>
      <c r="D401" s="56">
        <f>IF('Relación Víctima_Denunciado '!$L401=0,"-",'Relación Víctima_Denunciado '!D401/'Relación Víctima_Denunciado '!$L401)</f>
        <v>0.31818181818181818</v>
      </c>
      <c r="E401" s="56">
        <f>IF('Relación Víctima_Denunciado '!$L401=0,"-",'Relación Víctima_Denunciado '!E401/'Relación Víctima_Denunciado '!$L401)</f>
        <v>0.45454545454545453</v>
      </c>
      <c r="F401" s="56">
        <f>IF('Relación Víctima_Denunciado '!$L401=0,"-",'Relación Víctima_Denunciado '!F401/'Relación Víctima_Denunciado '!$L401)</f>
        <v>0.18181818181818182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0.1875</v>
      </c>
      <c r="D402" s="56">
        <f>IF('Relación Víctima_Denunciado '!$L402=0,"-",'Relación Víctima_Denunciado '!D402/'Relación Víctima_Denunciado '!$L402)</f>
        <v>6.25E-2</v>
      </c>
      <c r="E402" s="56">
        <f>IF('Relación Víctima_Denunciado '!$L402=0,"-",'Relación Víctima_Denunciado '!E402/'Relación Víctima_Denunciado '!$L402)</f>
        <v>0.25</v>
      </c>
      <c r="F402" s="56">
        <f>IF('Relación Víctima_Denunciado '!$L402=0,"-",'Relación Víctima_Denunciado '!F402/'Relación Víctima_Denunciado '!$L402)</f>
        <v>0.4375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6.25E-2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7.8947368421052627E-2</v>
      </c>
      <c r="D403" s="56">
        <f>IF('Relación Víctima_Denunciado '!$L403=0,"-",'Relación Víctima_Denunciado '!D403/'Relación Víctima_Denunciado '!$L403)</f>
        <v>2.6315789473684209E-2</v>
      </c>
      <c r="E403" s="56">
        <f>IF('Relación Víctima_Denunciado '!$L403=0,"-",'Relación Víctima_Denunciado '!E403/'Relación Víctima_Denunciado '!$L403)</f>
        <v>0.47368421052631576</v>
      </c>
      <c r="F403" s="56">
        <f>IF('Relación Víctima_Denunciado '!$L403=0,"-",'Relación Víctima_Denunciado '!F403/'Relación Víctima_Denunciado '!$L403)</f>
        <v>0.42105263157894735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0.08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0.36</v>
      </c>
      <c r="F404" s="56">
        <f>IF('Relación Víctima_Denunciado '!$L404=0,"-",'Relación Víctima_Denunciado '!F404/'Relación Víctima_Denunciado '!$L404)</f>
        <v>0.56000000000000005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0.11538461538461539</v>
      </c>
      <c r="D405" s="56">
        <f>IF('Relación Víctima_Denunciado '!$L405=0,"-",'Relación Víctima_Denunciado '!D405/'Relación Víctima_Denunciado '!$L405)</f>
        <v>0.15384615384615385</v>
      </c>
      <c r="E405" s="56">
        <f>IF('Relación Víctima_Denunciado '!$L405=0,"-",'Relación Víctima_Denunciado '!E405/'Relación Víctima_Denunciado '!$L405)</f>
        <v>0.38461538461538464</v>
      </c>
      <c r="F405" s="56">
        <f>IF('Relación Víctima_Denunciado '!$L405=0,"-",'Relación Víctima_Denunciado '!F405/'Relación Víctima_Denunciado '!$L405)</f>
        <v>0.34615384615384615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0.25</v>
      </c>
      <c r="D406" s="56">
        <f>IF('Relación Víctima_Denunciado '!$L406=0,"-",'Relación Víctima_Denunciado '!D406/'Relación Víctima_Denunciado '!$L406)</f>
        <v>0.16666666666666666</v>
      </c>
      <c r="E406" s="56">
        <f>IF('Relación Víctima_Denunciado '!$L406=0,"-",'Relación Víctima_Denunciado '!E406/'Relación Víctima_Denunciado '!$L406)</f>
        <v>0.25</v>
      </c>
      <c r="F406" s="56">
        <f>IF('Relación Víctima_Denunciado '!$L406=0,"-",'Relación Víctima_Denunciado '!F406/'Relación Víctima_Denunciado '!$L406)</f>
        <v>0.33333333333333331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0.27272727272727271</v>
      </c>
      <c r="D407" s="56">
        <f>IF('Relación Víctima_Denunciado '!$L407=0,"-",'Relación Víctima_Denunciado '!D407/'Relación Víctima_Denunciado '!$L407)</f>
        <v>0.31818181818181818</v>
      </c>
      <c r="E407" s="56">
        <f>IF('Relación Víctima_Denunciado '!$L407=0,"-",'Relación Víctima_Denunciado '!E407/'Relación Víctima_Denunciado '!$L407)</f>
        <v>0.31818181818181818</v>
      </c>
      <c r="F407" s="56">
        <f>IF('Relación Víctima_Denunciado '!$L407=0,"-",'Relación Víctima_Denunciado '!F407/'Relación Víctima_Denunciado '!$L407)</f>
        <v>9.0909090909090912E-2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0.4</v>
      </c>
      <c r="D408" s="56">
        <f>IF('Relación Víctima_Denunciado '!$L408=0,"-",'Relación Víctima_Denunciado '!D408/'Relación Víctima_Denunciado '!$L408)</f>
        <v>0.4</v>
      </c>
      <c r="E408" s="56">
        <f>IF('Relación Víctima_Denunciado '!$L408=0,"-",'Relación Víctima_Denunciado '!E408/'Relación Víctima_Denunciado '!$L408)</f>
        <v>0</v>
      </c>
      <c r="F408" s="56">
        <f>IF('Relación Víctima_Denunciado '!$L408=0,"-",'Relación Víctima_Denunciado '!F408/'Relación Víctima_Denunciado '!$L408)</f>
        <v>0.2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0.2</v>
      </c>
      <c r="F409" s="56">
        <f>IF('Relación Víctima_Denunciado '!$L409=0,"-",'Relación Víctima_Denunciado '!F409/'Relación Víctima_Denunciado '!$L409)</f>
        <v>0.8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0.16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0.44</v>
      </c>
      <c r="F410" s="56">
        <f>IF('Relación Víctima_Denunciado '!$L410=0,"-",'Relación Víctima_Denunciado '!F410/'Relación Víctima_Denunciado '!$L410)</f>
        <v>0.4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0.46153846153846156</v>
      </c>
      <c r="D411" s="56">
        <f>IF('Relación Víctima_Denunciado '!$L411=0,"-",'Relación Víctima_Denunciado '!D411/'Relación Víctima_Denunciado '!$L411)</f>
        <v>7.6923076923076927E-2</v>
      </c>
      <c r="E411" s="56">
        <f>IF('Relación Víctima_Denunciado '!$L411=0,"-",'Relación Víctima_Denunciado '!E411/'Relación Víctima_Denunciado '!$L411)</f>
        <v>0.30769230769230771</v>
      </c>
      <c r="F411" s="56">
        <f>IF('Relación Víctima_Denunciado '!$L411=0,"-",'Relación Víctima_Denunciado '!F411/'Relación Víctima_Denunciado '!$L411)</f>
        <v>0.15384615384615385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0.14705882352941177</v>
      </c>
      <c r="D412" s="56">
        <f>IF('Relación Víctima_Denunciado '!$L412=0,"-",'Relación Víctima_Denunciado '!D412/'Relación Víctima_Denunciado '!$L412)</f>
        <v>0.17647058823529413</v>
      </c>
      <c r="E412" s="56">
        <f>IF('Relación Víctima_Denunciado '!$L412=0,"-",'Relación Víctima_Denunciado '!E412/'Relación Víctima_Denunciado '!$L412)</f>
        <v>0.26470588235294118</v>
      </c>
      <c r="F412" s="56">
        <f>IF('Relación Víctima_Denunciado '!$L412=0,"-",'Relación Víctima_Denunciado '!F412/'Relación Víctima_Denunciado '!$L412)</f>
        <v>0.41176470588235292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0.29411764705882354</v>
      </c>
      <c r="D413" s="56">
        <f>IF('Relación Víctima_Denunciado '!$L413=0,"-",'Relación Víctima_Denunciado '!D413/'Relación Víctima_Denunciado '!$L413)</f>
        <v>0</v>
      </c>
      <c r="E413" s="56">
        <f>IF('Relación Víctima_Denunciado '!$L413=0,"-",'Relación Víctima_Denunciado '!E413/'Relación Víctima_Denunciado '!$L413)</f>
        <v>0.29411764705882354</v>
      </c>
      <c r="F413" s="56">
        <f>IF('Relación Víctima_Denunciado '!$L413=0,"-",'Relación Víctima_Denunciado '!F413/'Relación Víctima_Denunciado '!$L413)</f>
        <v>0.41176470588235292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0.17543859649122806</v>
      </c>
      <c r="D414" s="56">
        <f>IF('Relación Víctima_Denunciado '!$L414=0,"-",'Relación Víctima_Denunciado '!D414/'Relación Víctima_Denunciado '!$L414)</f>
        <v>7.0175438596491224E-2</v>
      </c>
      <c r="E414" s="56">
        <f>IF('Relación Víctima_Denunciado '!$L414=0,"-",'Relación Víctima_Denunciado '!E414/'Relación Víctima_Denunciado '!$L414)</f>
        <v>0.46198830409356723</v>
      </c>
      <c r="F414" s="56">
        <f>IF('Relación Víctima_Denunciado '!$L414=0,"-",'Relación Víctima_Denunciado '!F414/'Relación Víctima_Denunciado '!$L414)</f>
        <v>0.27485380116959063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5.8479532163742687E-3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1.1695906432748537E-2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8.3333333333333329E-2</v>
      </c>
      <c r="D415" s="56">
        <f>IF('Relación Víctima_Denunciado '!$L415=0,"-",'Relación Víctima_Denunciado '!D415/'Relación Víctima_Denunciado '!$L415)</f>
        <v>8.3333333333333329E-2</v>
      </c>
      <c r="E415" s="56">
        <f>IF('Relación Víctima_Denunciado '!$L415=0,"-",'Relación Víctima_Denunciado '!E415/'Relación Víctima_Denunciado '!$L415)</f>
        <v>0.25</v>
      </c>
      <c r="F415" s="56">
        <f>IF('Relación Víctima_Denunciado '!$L415=0,"-",'Relación Víctima_Denunciado '!F415/'Relación Víctima_Denunciado '!$L415)</f>
        <v>0.58333333333333337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7.1428571428571425E-2</v>
      </c>
      <c r="D416" s="56">
        <f>IF('Relación Víctima_Denunciado '!$L416=0,"-",'Relación Víctima_Denunciado '!D416/'Relación Víctima_Denunciado '!$L416)</f>
        <v>0.14285714285714285</v>
      </c>
      <c r="E416" s="56">
        <f>IF('Relación Víctima_Denunciado '!$L416=0,"-",'Relación Víctima_Denunciado '!E416/'Relación Víctima_Denunciado '!$L416)</f>
        <v>0.15714285714285714</v>
      </c>
      <c r="F416" s="56">
        <f>IF('Relación Víctima_Denunciado '!$L416=0,"-",'Relación Víctima_Denunciado '!F416/'Relación Víctima_Denunciado '!$L416)</f>
        <v>0.62857142857142856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4.1666666666666664E-2</v>
      </c>
      <c r="D417" s="56">
        <f>IF('Relación Víctima_Denunciado '!$L417=0,"-",'Relación Víctima_Denunciado '!D417/'Relación Víctima_Denunciado '!$L417)</f>
        <v>8.3333333333333329E-2</v>
      </c>
      <c r="E417" s="56">
        <f>IF('Relación Víctima_Denunciado '!$L417=0,"-",'Relación Víctima_Denunciado '!E417/'Relación Víctima_Denunciado '!$L417)</f>
        <v>0.33333333333333331</v>
      </c>
      <c r="F417" s="56">
        <f>IF('Relación Víctima_Denunciado '!$L417=0,"-",'Relación Víctima_Denunciado '!F417/'Relación Víctima_Denunciado '!$L417)</f>
        <v>0.54166666666666663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0.2</v>
      </c>
      <c r="D418" s="56">
        <f>IF('Relación Víctima_Denunciado '!$L418=0,"-",'Relación Víctima_Denunciado '!D418/'Relación Víctima_Denunciado '!$L418)</f>
        <v>0</v>
      </c>
      <c r="E418" s="56">
        <f>IF('Relación Víctima_Denunciado '!$L418=0,"-",'Relación Víctima_Denunciado '!E418/'Relación Víctima_Denunciado '!$L418)</f>
        <v>0.2</v>
      </c>
      <c r="F418" s="56">
        <f>IF('Relación Víctima_Denunciado '!$L418=0,"-",'Relación Víctima_Denunciado '!F418/'Relación Víctima_Denunciado '!$L418)</f>
        <v>0.6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0.05</v>
      </c>
      <c r="D419" s="56">
        <f>IF('Relación Víctima_Denunciado '!$L419=0,"-",'Relación Víctima_Denunciado '!D419/'Relación Víctima_Denunciado '!$L419)</f>
        <v>0.2</v>
      </c>
      <c r="E419" s="56">
        <f>IF('Relación Víctima_Denunciado '!$L419=0,"-",'Relación Víctima_Denunciado '!E419/'Relación Víctima_Denunciado '!$L419)</f>
        <v>0.2</v>
      </c>
      <c r="F419" s="56">
        <f>IF('Relación Víctima_Denunciado '!$L419=0,"-",'Relación Víctima_Denunciado '!F419/'Relación Víctima_Denunciado '!$L419)</f>
        <v>0.55000000000000004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0.75</v>
      </c>
      <c r="F420" s="56">
        <f>IF('Relación Víctima_Denunciado '!$L420=0,"-",'Relación Víctima_Denunciado '!F420/'Relación Víctima_Denunciado '!$L420)</f>
        <v>0.25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</v>
      </c>
      <c r="D421" s="56">
        <f>IF('Relación Víctima_Denunciado '!$L421=0,"-",'Relación Víctima_Denunciado '!D421/'Relación Víctima_Denunciado '!$L421)</f>
        <v>0</v>
      </c>
      <c r="E421" s="56">
        <f>IF('Relación Víctima_Denunciado '!$L421=0,"-",'Relación Víctima_Denunciado '!E421/'Relación Víctima_Denunciado '!$L421)</f>
        <v>0.5</v>
      </c>
      <c r="F421" s="56">
        <f>IF('Relación Víctima_Denunciado '!$L421=0,"-",'Relación Víctima_Denunciado '!F421/'Relación Víctima_Denunciado '!$L421)</f>
        <v>0</v>
      </c>
      <c r="G421" s="56">
        <f>IF('Relación Víctima_Denunciado '!$L421=0,"-",'Relación Víctima_Denunciado '!H421/'Relación Víctima_Denunciado '!$L421)</f>
        <v>0.5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0.2</v>
      </c>
      <c r="D422" s="56">
        <f>IF('Relación Víctima_Denunciado '!$L422=0,"-",'Relación Víctima_Denunciado '!D422/'Relación Víctima_Denunciado '!$L422)</f>
        <v>0.05</v>
      </c>
      <c r="E422" s="56">
        <f>IF('Relación Víctima_Denunciado '!$L422=0,"-",'Relación Víctima_Denunciado '!E422/'Relación Víctima_Denunciado '!$L422)</f>
        <v>0.1</v>
      </c>
      <c r="F422" s="56">
        <f>IF('Relación Víctima_Denunciado '!$L422=0,"-",'Relación Víctima_Denunciado '!F422/'Relación Víctima_Denunciado '!$L422)</f>
        <v>0.6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0.05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0.10169491525423729</v>
      </c>
      <c r="D423" s="56">
        <f>IF('Relación Víctima_Denunciado '!$L423=0,"-",'Relación Víctima_Denunciado '!D423/'Relación Víctima_Denunciado '!$L423)</f>
        <v>0.20338983050847459</v>
      </c>
      <c r="E423" s="56">
        <f>IF('Relación Víctima_Denunciado '!$L423=0,"-",'Relación Víctima_Denunciado '!E423/'Relación Víctima_Denunciado '!$L423)</f>
        <v>0.20338983050847459</v>
      </c>
      <c r="F423" s="56">
        <f>IF('Relación Víctima_Denunciado '!$L423=0,"-",'Relación Víctima_Denunciado '!F423/'Relación Víctima_Denunciado '!$L423)</f>
        <v>0.49152542372881358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0.53333333333333333</v>
      </c>
      <c r="D424" s="56">
        <f>IF('Relación Víctima_Denunciado '!$L424=0,"-",'Relación Víctima_Denunciado '!D424/'Relación Víctima_Denunciado '!$L424)</f>
        <v>0</v>
      </c>
      <c r="E424" s="56">
        <f>IF('Relación Víctima_Denunciado '!$L424=0,"-",'Relación Víctima_Denunciado '!E424/'Relación Víctima_Denunciado '!$L424)</f>
        <v>0.2</v>
      </c>
      <c r="F424" s="56">
        <f>IF('Relación Víctima_Denunciado '!$L424=0,"-",'Relación Víctima_Denunciado '!F424/'Relación Víctima_Denunciado '!$L424)</f>
        <v>0.26666666666666666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</v>
      </c>
      <c r="D425" s="56">
        <f>IF('Relación Víctima_Denunciado '!$L425=0,"-",'Relación Víctima_Denunciado '!D425/'Relación Víctima_Denunciado '!$L425)</f>
        <v>0.4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0.6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0.10810810810810811</v>
      </c>
      <c r="D426" s="56">
        <f>IF('Relación Víctima_Denunciado '!$L426=0,"-",'Relación Víctima_Denunciado '!D426/'Relación Víctima_Denunciado '!$L426)</f>
        <v>0.29729729729729731</v>
      </c>
      <c r="E426" s="56">
        <f>IF('Relación Víctima_Denunciado '!$L426=0,"-",'Relación Víctima_Denunciado '!E426/'Relación Víctima_Denunciado '!$L426)</f>
        <v>0.16216216216216217</v>
      </c>
      <c r="F426" s="56">
        <f>IF('Relación Víctima_Denunciado '!$L426=0,"-",'Relación Víctima_Denunciado '!F426/'Relación Víctima_Denunciado '!$L426)</f>
        <v>0.43243243243243246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0.33333333333333331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0.16666666666666666</v>
      </c>
      <c r="F427" s="56">
        <f>IF('Relación Víctima_Denunciado '!$L427=0,"-",'Relación Víctima_Denunciado '!F427/'Relación Víctima_Denunciado '!$L427)</f>
        <v>0.5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0.2</v>
      </c>
      <c r="D428" s="56">
        <f>IF('Relación Víctima_Denunciado '!$L428=0,"-",'Relación Víctima_Denunciado '!D428/'Relación Víctima_Denunciado '!$L428)</f>
        <v>0.2</v>
      </c>
      <c r="E428" s="56">
        <f>IF('Relación Víctima_Denunciado '!$L428=0,"-",'Relación Víctima_Denunciado '!E428/'Relación Víctima_Denunciado '!$L428)</f>
        <v>0.6</v>
      </c>
      <c r="F428" s="56">
        <f>IF('Relación Víctima_Denunciado '!$L428=0,"-",'Relación Víctima_Denunciado '!F428/'Relación Víctima_Denunciado '!$L428)</f>
        <v>0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</v>
      </c>
      <c r="D429" s="56">
        <f>IF('Relación Víctima_Denunciado '!$L429=0,"-",'Relación Víctima_Denunciado '!D429/'Relación Víctima_Denunciado '!$L429)</f>
        <v>0.22222222222222221</v>
      </c>
      <c r="E429" s="56">
        <f>IF('Relación Víctima_Denunciado '!$L429=0,"-",'Relación Víctima_Denunciado '!E429/'Relación Víctima_Denunciado '!$L429)</f>
        <v>0</v>
      </c>
      <c r="F429" s="56">
        <f>IF('Relación Víctima_Denunciado '!$L429=0,"-",'Relación Víctima_Denunciado '!F429/'Relación Víctima_Denunciado '!$L429)</f>
        <v>0.77777777777777779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0.4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0.4</v>
      </c>
      <c r="F430" s="56">
        <f>IF('Relación Víctima_Denunciado '!$L430=0,"-",'Relación Víctima_Denunciado '!F430/'Relación Víctima_Denunciado '!$L430)</f>
        <v>0.2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0.2608695652173913</v>
      </c>
      <c r="D431" s="56">
        <f>IF('Relación Víctima_Denunciado '!$L431=0,"-",'Relación Víctima_Denunciado '!D431/'Relación Víctima_Denunciado '!$L431)</f>
        <v>0.34782608695652173</v>
      </c>
      <c r="E431" s="56">
        <f>IF('Relación Víctima_Denunciado '!$L431=0,"-",'Relación Víctima_Denunciado '!E431/'Relación Víctima_Denunciado '!$L431)</f>
        <v>0.17391304347826086</v>
      </c>
      <c r="F431" s="56">
        <f>IF('Relación Víctima_Denunciado '!$L431=0,"-",'Relación Víctima_Denunciado '!F431/'Relación Víctima_Denunciado '!$L431)</f>
        <v>0.21739130434782608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0.25</v>
      </c>
      <c r="D432" s="56">
        <f>IF('Relación Víctima_Denunciado '!$L432=0,"-",'Relación Víctima_Denunciado '!D432/'Relación Víctima_Denunciado '!$L432)</f>
        <v>0</v>
      </c>
      <c r="E432" s="56">
        <f>IF('Relación Víctima_Denunciado '!$L432=0,"-",'Relación Víctima_Denunciado '!E432/'Relación Víctima_Denunciado '!$L432)</f>
        <v>0.375</v>
      </c>
      <c r="F432" s="56">
        <f>IF('Relación Víctima_Denunciado '!$L432=0,"-",'Relación Víctima_Denunciado '!F432/'Relación Víctima_Denunciado '!$L432)</f>
        <v>0.375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</v>
      </c>
      <c r="D433" s="56">
        <f>IF('Relación Víctima_Denunciado '!$L433=0,"-",'Relación Víctima_Denunciado '!D433/'Relación Víctima_Denunciado '!$L433)</f>
        <v>5.8823529411764705E-2</v>
      </c>
      <c r="E433" s="56">
        <f>IF('Relación Víctima_Denunciado '!$L433=0,"-",'Relación Víctima_Denunciado '!E433/'Relación Víctima_Denunciado '!$L433)</f>
        <v>0.29411764705882354</v>
      </c>
      <c r="F433" s="56">
        <f>IF('Relación Víctima_Denunciado '!$L433=0,"-",'Relación Víctima_Denunciado '!F433/'Relación Víctima_Denunciado '!$L433)</f>
        <v>0.6470588235294118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1.8867924528301886E-2</v>
      </c>
      <c r="D434" s="56">
        <f>IF('Relación Víctima_Denunciado '!$L434=0,"-",'Relación Víctima_Denunciado '!D434/'Relación Víctima_Denunciado '!$L434)</f>
        <v>0</v>
      </c>
      <c r="E434" s="56">
        <f>IF('Relación Víctima_Denunciado '!$L434=0,"-",'Relación Víctima_Denunciado '!E434/'Relación Víctima_Denunciado '!$L434)</f>
        <v>0.33962264150943394</v>
      </c>
      <c r="F434" s="56">
        <f>IF('Relación Víctima_Denunciado '!$L434=0,"-",'Relación Víctima_Denunciado '!F434/'Relación Víctima_Denunciado '!$L434)</f>
        <v>0.62264150943396224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1.8867924528301886E-2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1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6.8493150684931503E-2</v>
      </c>
      <c r="D436" s="56">
        <f>IF('Relación Víctima_Denunciado '!$L436=0,"-",'Relación Víctima_Denunciado '!D436/'Relación Víctima_Denunciado '!$L436)</f>
        <v>2.7397260273972601E-2</v>
      </c>
      <c r="E436" s="56">
        <f>IF('Relación Víctima_Denunciado '!$L436=0,"-",'Relación Víctima_Denunciado '!E436/'Relación Víctima_Denunciado '!$L436)</f>
        <v>0.16438356164383561</v>
      </c>
      <c r="F436" s="56">
        <f>IF('Relación Víctima_Denunciado '!$L436=0,"-",'Relación Víctima_Denunciado '!F436/'Relación Víctima_Denunciado '!$L436)</f>
        <v>0.73972602739726023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0.66666666666666663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0.33333333333333331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0.16666666666666666</v>
      </c>
      <c r="D438" s="56">
        <f>IF('Relación Víctima_Denunciado '!$L438=0,"-",'Relación Víctima_Denunciado '!D438/'Relación Víctima_Denunciado '!$L438)</f>
        <v>0.16666666666666666</v>
      </c>
      <c r="E438" s="56">
        <f>IF('Relación Víctima_Denunciado '!$L438=0,"-",'Relación Víctima_Denunciado '!E438/'Relación Víctima_Denunciado '!$L438)</f>
        <v>0.25</v>
      </c>
      <c r="F438" s="56">
        <f>IF('Relación Víctima_Denunciado '!$L438=0,"-",'Relación Víctima_Denunciado '!F438/'Relación Víctima_Denunciado '!$L438)</f>
        <v>0.41666666666666669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0.4</v>
      </c>
      <c r="D439" s="56">
        <f>IF('Relación Víctima_Denunciado '!$L439=0,"-",'Relación Víctima_Denunciado '!D439/'Relación Víctima_Denunciado '!$L439)</f>
        <v>0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0.6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0.5</v>
      </c>
      <c r="D440" s="56">
        <f>IF('Relación Víctima_Denunciado '!$L440=0,"-",'Relación Víctima_Denunciado '!D440/'Relación Víctima_Denunciado '!$L440)</f>
        <v>0.3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0.2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0.18367346938775511</v>
      </c>
      <c r="D441" s="56">
        <f>IF('Relación Víctima_Denunciado '!$L441=0,"-",'Relación Víctima_Denunciado '!D441/'Relación Víctima_Denunciado '!$L441)</f>
        <v>0</v>
      </c>
      <c r="E441" s="56">
        <f>IF('Relación Víctima_Denunciado '!$L441=0,"-",'Relación Víctima_Denunciado '!E441/'Relación Víctima_Denunciado '!$L441)</f>
        <v>0.46938775510204084</v>
      </c>
      <c r="F441" s="56">
        <f>IF('Relación Víctima_Denunciado '!$L441=0,"-",'Relación Víctima_Denunciado '!F441/'Relación Víctima_Denunciado '!$L441)</f>
        <v>0.20408163265306123</v>
      </c>
      <c r="G441" s="56">
        <f>IF('Relación Víctima_Denunciado '!$L441=0,"-",'Relación Víctima_Denunciado '!H441/'Relación Víctima_Denunciado '!$L441)</f>
        <v>0.12244897959183673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2.0408163265306121E-2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0.16176170038830984</v>
      </c>
      <c r="D442" s="40">
        <f>IF('Relación Víctima_Denunciado '!$L442=0,"-",'Relación Víctima_Denunciado '!D442/'Relación Víctima_Denunciado '!$L442)</f>
        <v>0.11025955446556306</v>
      </c>
      <c r="E442" s="40">
        <f>IF('Relación Víctima_Denunciado '!$L442=0,"-",'Relación Víctima_Denunciado '!E442/'Relación Víctima_Denunciado '!$L442)</f>
        <v>0.3008379317392193</v>
      </c>
      <c r="F442" s="40">
        <f>IF('Relación Víctima_Denunciado '!$L442=0,"-",'Relación Víctima_Denunciado '!F442/'Relación Víctima_Denunciado '!$L442)</f>
        <v>0.41743306764765992</v>
      </c>
      <c r="G442" s="40">
        <f>IF('Relación Víctima_Denunciado '!$L442=0,"-",'Relación Víctima_Denunciado '!H442/'Relación Víctima_Denunciado '!$L442)</f>
        <v>4.904966278356836E-3</v>
      </c>
      <c r="H442" s="40">
        <f>IF('Relación Víctima_Denunciado '!$L442=0,"-",'Relación Víctima_Denunciado '!I442/'Relación Víctima_Denunciado '!$L442)</f>
        <v>1.5328019619865114E-3</v>
      </c>
      <c r="I442" s="40">
        <f>IF('Relación Víctima_Denunciado '!$L442=0,"-",'Relación Víctima_Denunciado '!J442/'Relación Víctima_Denunciado '!$L442)</f>
        <v>9.1968117719190676E-4</v>
      </c>
      <c r="J442" s="40">
        <f>IF('Relación Víctima_Denunciado '!$L442=0,"-",'Relación Víctima_Denunciado '!K442/'Relación Víctima_Denunciado '!$L442)</f>
        <v>2.3502963417126508E-3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443</v>
      </c>
      <c r="D11" s="30">
        <v>157</v>
      </c>
      <c r="E11" s="30">
        <v>286</v>
      </c>
      <c r="F11" s="30">
        <v>0</v>
      </c>
      <c r="G11" s="30">
        <v>443</v>
      </c>
      <c r="H11" s="30">
        <v>0</v>
      </c>
      <c r="I11" s="30">
        <v>0</v>
      </c>
      <c r="J11" s="30">
        <v>353</v>
      </c>
      <c r="K11" s="30">
        <v>10</v>
      </c>
      <c r="L11" s="30">
        <v>80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49">
        <f t="shared" ref="R11" si="0">+IF(G11&gt;0,O11/G11,"-")</f>
        <v>0</v>
      </c>
      <c r="S11" s="49">
        <f t="shared" ref="S11:S74" si="1">+IF(C11&gt;0,O11/C11,"-")</f>
        <v>0</v>
      </c>
      <c r="T11" s="49">
        <f>+IF(G11&gt;0,'Órdenes y Medidas'!C14/G11,"-")</f>
        <v>0.25282167042889392</v>
      </c>
      <c r="U11" s="49">
        <f>IF(C11=0,"-",'Órdenes y Medidas'!C14/C11)</f>
        <v>0.25282167042889392</v>
      </c>
    </row>
    <row r="12" spans="2:21" ht="20.100000000000001" customHeight="1" thickBot="1" x14ac:dyDescent="0.25">
      <c r="B12" s="4" t="s">
        <v>236</v>
      </c>
      <c r="C12" s="30">
        <v>21</v>
      </c>
      <c r="D12" s="30">
        <v>6</v>
      </c>
      <c r="E12" s="30">
        <v>15</v>
      </c>
      <c r="F12" s="30">
        <v>0</v>
      </c>
      <c r="G12" s="30">
        <v>21</v>
      </c>
      <c r="H12" s="30">
        <v>0</v>
      </c>
      <c r="I12" s="30">
        <v>0</v>
      </c>
      <c r="J12" s="30">
        <v>13</v>
      </c>
      <c r="K12" s="30">
        <v>0</v>
      </c>
      <c r="L12" s="30">
        <v>6</v>
      </c>
      <c r="M12" s="30">
        <v>2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0.42857142857142855</v>
      </c>
      <c r="U12" s="49">
        <f>IF(C12=0,"-",'Órdenes y Medidas'!C15/C12)</f>
        <v>0.42857142857142855</v>
      </c>
    </row>
    <row r="13" spans="2:21" ht="20.100000000000001" customHeight="1" thickBot="1" x14ac:dyDescent="0.25">
      <c r="B13" s="4" t="s">
        <v>237</v>
      </c>
      <c r="C13" s="30">
        <v>32</v>
      </c>
      <c r="D13" s="30">
        <v>15</v>
      </c>
      <c r="E13" s="30">
        <v>17</v>
      </c>
      <c r="F13" s="30">
        <v>0</v>
      </c>
      <c r="G13" s="30">
        <v>49</v>
      </c>
      <c r="H13" s="30">
        <v>0</v>
      </c>
      <c r="I13" s="30">
        <v>0</v>
      </c>
      <c r="J13" s="30">
        <v>42</v>
      </c>
      <c r="K13" s="30">
        <v>1</v>
      </c>
      <c r="L13" s="30">
        <v>6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0.65306122448979587</v>
      </c>
      <c r="U13" s="49">
        <f>IF(C13=0,"-",'Órdenes y Medidas'!C16/C13)</f>
        <v>1</v>
      </c>
    </row>
    <row r="14" spans="2:21" ht="20.100000000000001" customHeight="1" thickBot="1" x14ac:dyDescent="0.25">
      <c r="B14" s="4" t="s">
        <v>238</v>
      </c>
      <c r="C14" s="30">
        <v>172</v>
      </c>
      <c r="D14" s="30">
        <v>70</v>
      </c>
      <c r="E14" s="30">
        <v>102</v>
      </c>
      <c r="F14" s="30">
        <v>0</v>
      </c>
      <c r="G14" s="30">
        <v>172</v>
      </c>
      <c r="H14" s="30">
        <v>0</v>
      </c>
      <c r="I14" s="30">
        <v>0</v>
      </c>
      <c r="J14" s="30">
        <v>172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0.22674418604651161</v>
      </c>
      <c r="U14" s="49">
        <f>IF(C14=0,"-",'Órdenes y Medidas'!C17/C14)</f>
        <v>0.22674418604651161</v>
      </c>
    </row>
    <row r="15" spans="2:21" ht="20.100000000000001" customHeight="1" thickBot="1" x14ac:dyDescent="0.25">
      <c r="B15" s="4" t="s">
        <v>239</v>
      </c>
      <c r="C15" s="30">
        <v>236</v>
      </c>
      <c r="D15" s="30">
        <v>128</v>
      </c>
      <c r="E15" s="30">
        <v>108</v>
      </c>
      <c r="F15" s="30">
        <v>0</v>
      </c>
      <c r="G15" s="30">
        <v>236</v>
      </c>
      <c r="H15" s="30">
        <v>1</v>
      </c>
      <c r="I15" s="30">
        <v>0</v>
      </c>
      <c r="J15" s="30">
        <v>235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>
        <f t="shared" si="2"/>
        <v>0</v>
      </c>
      <c r="S15" s="49">
        <f t="shared" si="1"/>
        <v>0</v>
      </c>
      <c r="T15" s="49">
        <f>+IF(G15&gt;0,'Órdenes y Medidas'!C18/G15,"-")</f>
        <v>0.11440677966101695</v>
      </c>
      <c r="U15" s="49">
        <f>IF(C15=0,"-",'Órdenes y Medidas'!C18/C15)</f>
        <v>0.11440677966101695</v>
      </c>
    </row>
    <row r="16" spans="2:21" ht="20.100000000000001" customHeight="1" thickBot="1" x14ac:dyDescent="0.25">
      <c r="B16" s="4" t="s">
        <v>634</v>
      </c>
      <c r="C16" s="30">
        <v>3</v>
      </c>
      <c r="D16" s="30">
        <v>2</v>
      </c>
      <c r="E16" s="30">
        <v>1</v>
      </c>
      <c r="F16" s="30">
        <v>0</v>
      </c>
      <c r="G16" s="30">
        <v>3</v>
      </c>
      <c r="H16" s="30">
        <v>0</v>
      </c>
      <c r="I16" s="30">
        <v>0</v>
      </c>
      <c r="J16" s="30">
        <v>2</v>
      </c>
      <c r="K16" s="30">
        <v>0</v>
      </c>
      <c r="L16" s="30">
        <v>0</v>
      </c>
      <c r="M16" s="30">
        <v>1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0.66666666666666663</v>
      </c>
      <c r="U16" s="49">
        <f>IF(C16=0,"-",'Órdenes y Medidas'!C19/C16)</f>
        <v>0.66666666666666663</v>
      </c>
    </row>
    <row r="17" spans="2:21" ht="20.100000000000001" customHeight="1" thickBot="1" x14ac:dyDescent="0.25">
      <c r="B17" s="4" t="s">
        <v>240</v>
      </c>
      <c r="C17" s="30">
        <v>137</v>
      </c>
      <c r="D17" s="30">
        <v>69</v>
      </c>
      <c r="E17" s="30">
        <v>68</v>
      </c>
      <c r="F17" s="30">
        <v>0</v>
      </c>
      <c r="G17" s="30">
        <v>137</v>
      </c>
      <c r="H17" s="30">
        <v>0</v>
      </c>
      <c r="I17" s="30">
        <v>0</v>
      </c>
      <c r="J17" s="30">
        <v>101</v>
      </c>
      <c r="K17" s="30">
        <v>0</v>
      </c>
      <c r="L17" s="30">
        <v>9</v>
      </c>
      <c r="M17" s="30">
        <v>27</v>
      </c>
      <c r="N17" s="30">
        <v>0</v>
      </c>
      <c r="O17" s="30">
        <v>11</v>
      </c>
      <c r="P17" s="30">
        <v>8</v>
      </c>
      <c r="Q17" s="30">
        <v>3</v>
      </c>
      <c r="R17" s="49">
        <f t="shared" si="2"/>
        <v>8.0291970802919707E-2</v>
      </c>
      <c r="S17" s="49">
        <f t="shared" si="1"/>
        <v>8.0291970802919707E-2</v>
      </c>
      <c r="T17" s="49">
        <f>+IF(G17&gt;0,'Órdenes y Medidas'!C20/G17,"-")</f>
        <v>0.34306569343065696</v>
      </c>
      <c r="U17" s="49">
        <f>IF(C17=0,"-",'Órdenes y Medidas'!C20/C17)</f>
        <v>0.34306569343065696</v>
      </c>
    </row>
    <row r="18" spans="2:21" ht="20.100000000000001" customHeight="1" thickBot="1" x14ac:dyDescent="0.25">
      <c r="B18" s="4" t="s">
        <v>241</v>
      </c>
      <c r="C18" s="30">
        <v>12</v>
      </c>
      <c r="D18" s="30">
        <v>3</v>
      </c>
      <c r="E18" s="30">
        <v>9</v>
      </c>
      <c r="F18" s="30">
        <v>0</v>
      </c>
      <c r="G18" s="30">
        <v>12</v>
      </c>
      <c r="H18" s="30">
        <v>0</v>
      </c>
      <c r="I18" s="30">
        <v>0</v>
      </c>
      <c r="J18" s="30">
        <v>9</v>
      </c>
      <c r="K18" s="30">
        <v>0</v>
      </c>
      <c r="L18" s="30">
        <v>0</v>
      </c>
      <c r="M18" s="30">
        <v>3</v>
      </c>
      <c r="N18" s="30">
        <v>0</v>
      </c>
      <c r="O18" s="30">
        <v>1</v>
      </c>
      <c r="P18" s="30">
        <v>1</v>
      </c>
      <c r="Q18" s="30">
        <v>0</v>
      </c>
      <c r="R18" s="49">
        <f t="shared" si="2"/>
        <v>8.3333333333333329E-2</v>
      </c>
      <c r="S18" s="49">
        <f t="shared" si="1"/>
        <v>8.3333333333333329E-2</v>
      </c>
      <c r="T18" s="49">
        <f>+IF(G18&gt;0,'Órdenes y Medidas'!C21/G18,"-")</f>
        <v>8.3333333333333329E-2</v>
      </c>
      <c r="U18" s="49">
        <f>IF(C18=0,"-",'Órdenes y Medidas'!C21/C18)</f>
        <v>8.3333333333333329E-2</v>
      </c>
    </row>
    <row r="19" spans="2:21" ht="20.100000000000001" customHeight="1" thickBot="1" x14ac:dyDescent="0.25">
      <c r="B19" s="4" t="s">
        <v>242</v>
      </c>
      <c r="C19" s="30">
        <v>66</v>
      </c>
      <c r="D19" s="30">
        <v>66</v>
      </c>
      <c r="E19" s="30">
        <v>0</v>
      </c>
      <c r="F19" s="30">
        <v>0</v>
      </c>
      <c r="G19" s="30">
        <v>66</v>
      </c>
      <c r="H19" s="30">
        <v>0</v>
      </c>
      <c r="I19" s="30">
        <v>0</v>
      </c>
      <c r="J19" s="30">
        <v>66</v>
      </c>
      <c r="K19" s="30">
        <v>0</v>
      </c>
      <c r="L19" s="30">
        <v>0</v>
      </c>
      <c r="M19" s="30">
        <v>0</v>
      </c>
      <c r="N19" s="30">
        <v>0</v>
      </c>
      <c r="O19" s="30">
        <v>4</v>
      </c>
      <c r="P19" s="30">
        <v>4</v>
      </c>
      <c r="Q19" s="30">
        <v>0</v>
      </c>
      <c r="R19" s="49">
        <f t="shared" si="2"/>
        <v>6.0606060606060608E-2</v>
      </c>
      <c r="S19" s="49">
        <f t="shared" si="1"/>
        <v>6.0606060606060608E-2</v>
      </c>
      <c r="T19" s="49">
        <f>+IF(G19&gt;0,'Órdenes y Medidas'!C22/G19,"-")</f>
        <v>0.60606060606060608</v>
      </c>
      <c r="U19" s="49">
        <f>IF(C19=0,"-",'Órdenes y Medidas'!C22/C19)</f>
        <v>0.60606060606060608</v>
      </c>
    </row>
    <row r="20" spans="2:21" ht="20.100000000000001" customHeight="1" thickBot="1" x14ac:dyDescent="0.25">
      <c r="B20" s="4" t="s">
        <v>243</v>
      </c>
      <c r="C20" s="30">
        <v>69</v>
      </c>
      <c r="D20" s="30">
        <v>69</v>
      </c>
      <c r="E20" s="30">
        <v>0</v>
      </c>
      <c r="F20" s="30">
        <v>0</v>
      </c>
      <c r="G20" s="30">
        <v>69</v>
      </c>
      <c r="H20" s="30">
        <v>0</v>
      </c>
      <c r="I20" s="30">
        <v>0</v>
      </c>
      <c r="J20" s="30">
        <v>54</v>
      </c>
      <c r="K20" s="30">
        <v>0</v>
      </c>
      <c r="L20" s="30">
        <v>2</v>
      </c>
      <c r="M20" s="30">
        <v>13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0.24637681159420291</v>
      </c>
      <c r="U20" s="49">
        <f>IF(C20=0,"-",'Órdenes y Medidas'!C23/C20)</f>
        <v>0.24637681159420291</v>
      </c>
    </row>
    <row r="21" spans="2:21" ht="20.100000000000001" customHeight="1" thickBot="1" x14ac:dyDescent="0.25">
      <c r="B21" s="4" t="s">
        <v>244</v>
      </c>
      <c r="C21" s="30">
        <v>403</v>
      </c>
      <c r="D21" s="30">
        <v>333</v>
      </c>
      <c r="E21" s="30">
        <v>70</v>
      </c>
      <c r="F21" s="30">
        <v>3</v>
      </c>
      <c r="G21" s="30">
        <v>403</v>
      </c>
      <c r="H21" s="30">
        <v>0</v>
      </c>
      <c r="I21" s="30">
        <v>0</v>
      </c>
      <c r="J21" s="30">
        <v>327</v>
      </c>
      <c r="K21" s="30">
        <v>0</v>
      </c>
      <c r="L21" s="30">
        <v>0</v>
      </c>
      <c r="M21" s="30">
        <v>25</v>
      </c>
      <c r="N21" s="30">
        <v>51</v>
      </c>
      <c r="O21" s="30">
        <v>92</v>
      </c>
      <c r="P21" s="30">
        <v>75</v>
      </c>
      <c r="Q21" s="30">
        <v>17</v>
      </c>
      <c r="R21" s="49">
        <f t="shared" si="2"/>
        <v>0.22828784119106699</v>
      </c>
      <c r="S21" s="49">
        <f t="shared" si="1"/>
        <v>0.22828784119106699</v>
      </c>
      <c r="T21" s="49">
        <f>+IF(G21&gt;0,'Órdenes y Medidas'!C24/G21,"-")</f>
        <v>0.17617866004962779</v>
      </c>
      <c r="U21" s="49">
        <f>IF(C21=0,"-",'Órdenes y Medidas'!C24/C21)</f>
        <v>0.17617866004962779</v>
      </c>
    </row>
    <row r="22" spans="2:21" ht="20.100000000000001" customHeight="1" thickBot="1" x14ac:dyDescent="0.25">
      <c r="B22" s="4" t="s">
        <v>169</v>
      </c>
      <c r="C22" s="30">
        <v>107</v>
      </c>
      <c r="D22" s="30">
        <v>107</v>
      </c>
      <c r="E22" s="30">
        <v>0</v>
      </c>
      <c r="F22" s="30">
        <v>0</v>
      </c>
      <c r="G22" s="30">
        <v>107</v>
      </c>
      <c r="H22" s="30">
        <v>0</v>
      </c>
      <c r="I22" s="30">
        <v>0</v>
      </c>
      <c r="J22" s="30">
        <v>103</v>
      </c>
      <c r="K22" s="30">
        <v>0</v>
      </c>
      <c r="L22" s="30">
        <v>0</v>
      </c>
      <c r="M22" s="30">
        <v>4</v>
      </c>
      <c r="N22" s="30">
        <v>0</v>
      </c>
      <c r="O22" s="30">
        <v>0</v>
      </c>
      <c r="P22" s="30">
        <v>0</v>
      </c>
      <c r="Q22" s="30">
        <v>0</v>
      </c>
      <c r="R22" s="49">
        <f t="shared" si="2"/>
        <v>0</v>
      </c>
      <c r="S22" s="49">
        <f t="shared" si="1"/>
        <v>0</v>
      </c>
      <c r="T22" s="49">
        <f>+IF(G22&gt;0,'Órdenes y Medidas'!C25/G22,"-")</f>
        <v>0.11214953271028037</v>
      </c>
      <c r="U22" s="49">
        <f>IF(C22=0,"-",'Órdenes y Medidas'!C25/C22)</f>
        <v>0.11214953271028037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63</v>
      </c>
      <c r="D24" s="30">
        <v>60</v>
      </c>
      <c r="E24" s="30">
        <v>3</v>
      </c>
      <c r="F24" s="30">
        <v>0</v>
      </c>
      <c r="G24" s="30">
        <v>63</v>
      </c>
      <c r="H24" s="30">
        <v>6</v>
      </c>
      <c r="I24" s="30">
        <v>0</v>
      </c>
      <c r="J24" s="30">
        <v>43</v>
      </c>
      <c r="K24" s="30">
        <v>4</v>
      </c>
      <c r="L24" s="30">
        <v>2</v>
      </c>
      <c r="M24" s="30">
        <v>8</v>
      </c>
      <c r="N24" s="30">
        <v>0</v>
      </c>
      <c r="O24" s="30">
        <v>3</v>
      </c>
      <c r="P24" s="30">
        <v>3</v>
      </c>
      <c r="Q24" s="30">
        <v>0</v>
      </c>
      <c r="R24" s="49">
        <f t="shared" si="2"/>
        <v>4.7619047619047616E-2</v>
      </c>
      <c r="S24" s="49">
        <f t="shared" si="1"/>
        <v>4.7619047619047616E-2</v>
      </c>
      <c r="T24" s="49">
        <f>+IF(G24&gt;0,'Órdenes y Medidas'!C27/G24,"-")</f>
        <v>0.25396825396825395</v>
      </c>
      <c r="U24" s="49">
        <f>IF(C24=0,"-",'Órdenes y Medidas'!C27/C24)</f>
        <v>0.25396825396825395</v>
      </c>
    </row>
    <row r="25" spans="2:21" ht="20.100000000000001" customHeight="1" thickBot="1" x14ac:dyDescent="0.25">
      <c r="B25" s="4" t="s">
        <v>247</v>
      </c>
      <c r="C25" s="30">
        <v>227</v>
      </c>
      <c r="D25" s="30">
        <v>211</v>
      </c>
      <c r="E25" s="30">
        <v>16</v>
      </c>
      <c r="F25" s="30">
        <v>6</v>
      </c>
      <c r="G25" s="30">
        <v>227</v>
      </c>
      <c r="H25" s="30">
        <v>7</v>
      </c>
      <c r="I25" s="30">
        <v>0</v>
      </c>
      <c r="J25" s="30">
        <v>149</v>
      </c>
      <c r="K25" s="30">
        <v>3</v>
      </c>
      <c r="L25" s="30">
        <v>8</v>
      </c>
      <c r="M25" s="30">
        <v>13</v>
      </c>
      <c r="N25" s="30">
        <v>47</v>
      </c>
      <c r="O25" s="30">
        <v>19</v>
      </c>
      <c r="P25" s="30">
        <v>16</v>
      </c>
      <c r="Q25" s="30">
        <v>3</v>
      </c>
      <c r="R25" s="49">
        <f t="shared" si="2"/>
        <v>8.3700440528634359E-2</v>
      </c>
      <c r="S25" s="49">
        <f t="shared" si="1"/>
        <v>8.3700440528634359E-2</v>
      </c>
      <c r="T25" s="49">
        <f>+IF(G25&gt;0,'Órdenes y Medidas'!C28/G25,"-")</f>
        <v>0.22466960352422907</v>
      </c>
      <c r="U25" s="49">
        <f>IF(C25=0,"-",'Órdenes y Medidas'!C28/C25)</f>
        <v>0.22466960352422907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43</v>
      </c>
      <c r="D27" s="30">
        <v>38</v>
      </c>
      <c r="E27" s="30">
        <v>5</v>
      </c>
      <c r="F27" s="30">
        <v>0</v>
      </c>
      <c r="G27" s="30">
        <v>43</v>
      </c>
      <c r="H27" s="30">
        <v>0</v>
      </c>
      <c r="I27" s="30">
        <v>0</v>
      </c>
      <c r="J27" s="30">
        <v>38</v>
      </c>
      <c r="K27" s="30">
        <v>0</v>
      </c>
      <c r="L27" s="30">
        <v>5</v>
      </c>
      <c r="M27" s="30">
        <v>0</v>
      </c>
      <c r="N27" s="30">
        <v>0</v>
      </c>
      <c r="O27" s="30">
        <v>8</v>
      </c>
      <c r="P27" s="30">
        <v>8</v>
      </c>
      <c r="Q27" s="30">
        <v>0</v>
      </c>
      <c r="R27" s="49">
        <f t="shared" si="2"/>
        <v>0.18604651162790697</v>
      </c>
      <c r="S27" s="49">
        <f t="shared" si="1"/>
        <v>0.18604651162790697</v>
      </c>
      <c r="T27" s="49">
        <f>+IF(G27&gt;0,'Órdenes y Medidas'!C30/G27,"-")</f>
        <v>0.86046511627906974</v>
      </c>
      <c r="U27" s="49">
        <f>IF(C27=0,"-",'Órdenes y Medidas'!C30/C27)</f>
        <v>0.86046511627906974</v>
      </c>
    </row>
    <row r="28" spans="2:21" ht="20.100000000000001" customHeight="1" thickBot="1" x14ac:dyDescent="0.25">
      <c r="B28" s="4" t="s">
        <v>250</v>
      </c>
      <c r="C28" s="30">
        <v>39</v>
      </c>
      <c r="D28" s="30">
        <v>38</v>
      </c>
      <c r="E28" s="30">
        <v>1</v>
      </c>
      <c r="F28" s="30">
        <v>0</v>
      </c>
      <c r="G28" s="30">
        <v>163</v>
      </c>
      <c r="H28" s="30">
        <v>0</v>
      </c>
      <c r="I28" s="30">
        <v>0</v>
      </c>
      <c r="J28" s="30">
        <v>35</v>
      </c>
      <c r="K28" s="30">
        <v>0</v>
      </c>
      <c r="L28" s="30">
        <v>4</v>
      </c>
      <c r="M28" s="30">
        <v>0</v>
      </c>
      <c r="N28" s="30">
        <v>124</v>
      </c>
      <c r="O28" s="30">
        <v>3</v>
      </c>
      <c r="P28" s="30">
        <v>3</v>
      </c>
      <c r="Q28" s="30">
        <v>0</v>
      </c>
      <c r="R28" s="49">
        <f t="shared" si="2"/>
        <v>1.8404907975460124E-2</v>
      </c>
      <c r="S28" s="49">
        <f t="shared" si="1"/>
        <v>7.6923076923076927E-2</v>
      </c>
      <c r="T28" s="49">
        <f>+IF(G28&gt;0,'Órdenes y Medidas'!C31/G28,"-")</f>
        <v>0.15950920245398773</v>
      </c>
      <c r="U28" s="49">
        <f>IF(C28=0,"-",'Órdenes y Medidas'!C31/C28)</f>
        <v>0.66666666666666663</v>
      </c>
    </row>
    <row r="29" spans="2:21" ht="20.100000000000001" customHeight="1" thickBot="1" x14ac:dyDescent="0.25">
      <c r="B29" s="4" t="s">
        <v>251</v>
      </c>
      <c r="C29" s="30">
        <v>26</v>
      </c>
      <c r="D29" s="30">
        <v>26</v>
      </c>
      <c r="E29" s="30">
        <v>0</v>
      </c>
      <c r="F29" s="30">
        <v>0</v>
      </c>
      <c r="G29" s="30">
        <v>26</v>
      </c>
      <c r="H29" s="30">
        <v>0</v>
      </c>
      <c r="I29" s="30">
        <v>0</v>
      </c>
      <c r="J29" s="30">
        <v>15</v>
      </c>
      <c r="K29" s="30">
        <v>0</v>
      </c>
      <c r="L29" s="30">
        <v>9</v>
      </c>
      <c r="M29" s="30">
        <v>2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0.38461538461538464</v>
      </c>
      <c r="U29" s="49">
        <f>IF(C29=0,"-",'Órdenes y Medidas'!C32/C29)</f>
        <v>0.38461538461538464</v>
      </c>
    </row>
    <row r="30" spans="2:21" ht="20.100000000000001" customHeight="1" thickBot="1" x14ac:dyDescent="0.25">
      <c r="B30" s="4" t="s">
        <v>252</v>
      </c>
      <c r="C30" s="30">
        <v>49</v>
      </c>
      <c r="D30" s="30">
        <v>30</v>
      </c>
      <c r="E30" s="30">
        <v>19</v>
      </c>
      <c r="F30" s="30">
        <v>0</v>
      </c>
      <c r="G30" s="30">
        <v>49</v>
      </c>
      <c r="H30" s="30">
        <v>0</v>
      </c>
      <c r="I30" s="30">
        <v>0</v>
      </c>
      <c r="J30" s="30">
        <v>49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0.36734693877551022</v>
      </c>
      <c r="U30" s="49">
        <f>IF(C30=0,"-",'Órdenes y Medidas'!C33/C30)</f>
        <v>0.36734693877551022</v>
      </c>
    </row>
    <row r="31" spans="2:21" ht="20.100000000000001" customHeight="1" thickBot="1" x14ac:dyDescent="0.25">
      <c r="B31" s="4" t="s">
        <v>253</v>
      </c>
      <c r="C31" s="30">
        <v>32</v>
      </c>
      <c r="D31" s="30">
        <v>30</v>
      </c>
      <c r="E31" s="30">
        <v>2</v>
      </c>
      <c r="F31" s="30">
        <v>0</v>
      </c>
      <c r="G31" s="30">
        <v>32</v>
      </c>
      <c r="H31" s="30">
        <v>0</v>
      </c>
      <c r="I31" s="30">
        <v>0</v>
      </c>
      <c r="J31" s="30">
        <v>32</v>
      </c>
      <c r="K31" s="30">
        <v>0</v>
      </c>
      <c r="L31" s="30">
        <v>0</v>
      </c>
      <c r="M31" s="30">
        <v>0</v>
      </c>
      <c r="N31" s="30">
        <v>0</v>
      </c>
      <c r="O31" s="30">
        <v>7</v>
      </c>
      <c r="P31" s="30">
        <v>7</v>
      </c>
      <c r="Q31" s="30">
        <v>0</v>
      </c>
      <c r="R31" s="49">
        <f t="shared" si="2"/>
        <v>0.21875</v>
      </c>
      <c r="S31" s="49">
        <f t="shared" si="1"/>
        <v>0.21875</v>
      </c>
      <c r="T31" s="49">
        <f>+IF(G31&gt;0,'Órdenes y Medidas'!C34/G31,"-")</f>
        <v>6.25E-2</v>
      </c>
      <c r="U31" s="49">
        <f>IF(C31=0,"-",'Órdenes y Medidas'!C34/C31)</f>
        <v>6.25E-2</v>
      </c>
    </row>
    <row r="32" spans="2:21" ht="20.100000000000001" customHeight="1" thickBot="1" x14ac:dyDescent="0.25">
      <c r="B32" s="4" t="s">
        <v>635</v>
      </c>
      <c r="C32" s="30">
        <v>33</v>
      </c>
      <c r="D32" s="30">
        <v>33</v>
      </c>
      <c r="E32" s="30">
        <v>0</v>
      </c>
      <c r="F32" s="30">
        <v>0</v>
      </c>
      <c r="G32" s="30">
        <v>33</v>
      </c>
      <c r="H32" s="30">
        <v>0</v>
      </c>
      <c r="I32" s="30">
        <v>0</v>
      </c>
      <c r="J32" s="30">
        <v>29</v>
      </c>
      <c r="K32" s="30">
        <v>0</v>
      </c>
      <c r="L32" s="30">
        <v>4</v>
      </c>
      <c r="M32" s="30">
        <v>0</v>
      </c>
      <c r="N32" s="30">
        <v>0</v>
      </c>
      <c r="O32" s="30">
        <v>3</v>
      </c>
      <c r="P32" s="30">
        <v>3</v>
      </c>
      <c r="Q32" s="30">
        <v>0</v>
      </c>
      <c r="R32" s="49">
        <f t="shared" si="2"/>
        <v>9.0909090909090912E-2</v>
      </c>
      <c r="S32" s="49">
        <f t="shared" si="1"/>
        <v>9.0909090909090912E-2</v>
      </c>
      <c r="T32" s="49">
        <f>+IF(G32&gt;0,'Órdenes y Medidas'!C35/G32,"-")</f>
        <v>0.36363636363636365</v>
      </c>
      <c r="U32" s="49">
        <f>IF(C32=0,"-",'Órdenes y Medidas'!C35/C32)</f>
        <v>0.36363636363636365</v>
      </c>
    </row>
    <row r="33" spans="2:21" ht="20.100000000000001" customHeight="1" thickBot="1" x14ac:dyDescent="0.25">
      <c r="B33" s="4" t="s">
        <v>254</v>
      </c>
      <c r="C33" s="30">
        <v>17</v>
      </c>
      <c r="D33" s="30">
        <v>12</v>
      </c>
      <c r="E33" s="30">
        <v>5</v>
      </c>
      <c r="F33" s="30">
        <v>0</v>
      </c>
      <c r="G33" s="30">
        <v>17</v>
      </c>
      <c r="H33" s="30">
        <v>0</v>
      </c>
      <c r="I33" s="30">
        <v>0</v>
      </c>
      <c r="J33" s="30">
        <v>17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0.35294117647058826</v>
      </c>
      <c r="U33" s="49">
        <f>IF(C33=0,"-",'Órdenes y Medidas'!C36/C33)</f>
        <v>0.35294117647058826</v>
      </c>
    </row>
    <row r="34" spans="2:21" ht="20.100000000000001" customHeight="1" thickBot="1" x14ac:dyDescent="0.25">
      <c r="B34" s="4" t="s">
        <v>255</v>
      </c>
      <c r="C34" s="30">
        <v>22</v>
      </c>
      <c r="D34" s="30">
        <v>21</v>
      </c>
      <c r="E34" s="30">
        <v>1</v>
      </c>
      <c r="F34" s="30">
        <v>0</v>
      </c>
      <c r="G34" s="30">
        <v>22</v>
      </c>
      <c r="H34" s="30">
        <v>0</v>
      </c>
      <c r="I34" s="30">
        <v>0</v>
      </c>
      <c r="J34" s="30">
        <v>22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0.18181818181818182</v>
      </c>
      <c r="U34" s="49">
        <f>IF(C34=0,"-",'Órdenes y Medidas'!C37/C34)</f>
        <v>0.18181818181818182</v>
      </c>
    </row>
    <row r="35" spans="2:21" ht="20.100000000000001" customHeight="1" thickBot="1" x14ac:dyDescent="0.25">
      <c r="B35" s="4" t="s">
        <v>636</v>
      </c>
      <c r="C35" s="30">
        <v>12</v>
      </c>
      <c r="D35" s="30">
        <v>12</v>
      </c>
      <c r="E35" s="30">
        <v>0</v>
      </c>
      <c r="F35" s="30">
        <v>0</v>
      </c>
      <c r="G35" s="30">
        <v>12</v>
      </c>
      <c r="H35" s="30">
        <v>0</v>
      </c>
      <c r="I35" s="30">
        <v>0</v>
      </c>
      <c r="J35" s="30">
        <v>12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0.33333333333333331</v>
      </c>
      <c r="U35" s="49">
        <f>IF(C35=0,"-",'Órdenes y Medidas'!C38/C35)</f>
        <v>0.33333333333333331</v>
      </c>
    </row>
    <row r="36" spans="2:21" ht="20.100000000000001" customHeight="1" thickBot="1" x14ac:dyDescent="0.25">
      <c r="B36" s="4" t="s">
        <v>256</v>
      </c>
      <c r="C36" s="30">
        <v>19</v>
      </c>
      <c r="D36" s="30">
        <v>19</v>
      </c>
      <c r="E36" s="30">
        <v>0</v>
      </c>
      <c r="F36" s="30">
        <v>0</v>
      </c>
      <c r="G36" s="30">
        <v>19</v>
      </c>
      <c r="H36" s="30">
        <v>0</v>
      </c>
      <c r="I36" s="30">
        <v>0</v>
      </c>
      <c r="J36" s="30">
        <v>19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0.15789473684210525</v>
      </c>
      <c r="U36" s="49">
        <f>IF(C36=0,"-",'Órdenes y Medidas'!C39/C36)</f>
        <v>0.15789473684210525</v>
      </c>
    </row>
    <row r="37" spans="2:21" ht="20.100000000000001" customHeight="1" thickBot="1" x14ac:dyDescent="0.25">
      <c r="B37" s="4" t="s">
        <v>257</v>
      </c>
      <c r="C37" s="30">
        <v>9</v>
      </c>
      <c r="D37" s="30">
        <v>6</v>
      </c>
      <c r="E37" s="30">
        <v>3</v>
      </c>
      <c r="F37" s="30">
        <v>0</v>
      </c>
      <c r="G37" s="30">
        <v>9</v>
      </c>
      <c r="H37" s="30">
        <v>0</v>
      </c>
      <c r="I37" s="30">
        <v>0</v>
      </c>
      <c r="J37" s="30">
        <v>4</v>
      </c>
      <c r="K37" s="30">
        <v>1</v>
      </c>
      <c r="L37" s="30">
        <v>2</v>
      </c>
      <c r="M37" s="30">
        <v>2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0.44444444444444442</v>
      </c>
      <c r="U37" s="49">
        <f>IF(C37=0,"-",'Órdenes y Medidas'!C40/C37)</f>
        <v>0.44444444444444442</v>
      </c>
    </row>
    <row r="38" spans="2:21" ht="20.100000000000001" customHeight="1" thickBot="1" x14ac:dyDescent="0.25">
      <c r="B38" s="4" t="s">
        <v>258</v>
      </c>
      <c r="C38" s="30">
        <v>89</v>
      </c>
      <c r="D38" s="30">
        <v>42</v>
      </c>
      <c r="E38" s="30">
        <v>47</v>
      </c>
      <c r="F38" s="30">
        <v>0</v>
      </c>
      <c r="G38" s="30">
        <v>89</v>
      </c>
      <c r="H38" s="30">
        <v>0</v>
      </c>
      <c r="I38" s="30">
        <v>0</v>
      </c>
      <c r="J38" s="30">
        <v>70</v>
      </c>
      <c r="K38" s="30">
        <v>0</v>
      </c>
      <c r="L38" s="30">
        <v>17</v>
      </c>
      <c r="M38" s="30">
        <v>2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0.15730337078651685</v>
      </c>
      <c r="U38" s="49">
        <f>IF(C38=0,"-",'Órdenes y Medidas'!C41/C38)</f>
        <v>0.15730337078651685</v>
      </c>
    </row>
    <row r="39" spans="2:21" ht="20.100000000000001" customHeight="1" thickBot="1" x14ac:dyDescent="0.25">
      <c r="B39" s="4" t="s">
        <v>259</v>
      </c>
      <c r="C39" s="30">
        <v>18</v>
      </c>
      <c r="D39" s="30">
        <v>18</v>
      </c>
      <c r="E39" s="30">
        <v>0</v>
      </c>
      <c r="F39" s="30">
        <v>0</v>
      </c>
      <c r="G39" s="30">
        <v>18</v>
      </c>
      <c r="H39" s="30">
        <v>0</v>
      </c>
      <c r="I39" s="30">
        <v>0</v>
      </c>
      <c r="J39" s="30">
        <v>17</v>
      </c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2</v>
      </c>
      <c r="Q39" s="30">
        <v>0</v>
      </c>
      <c r="R39" s="49">
        <f t="shared" si="2"/>
        <v>0.1111111111111111</v>
      </c>
      <c r="S39" s="49">
        <f t="shared" si="1"/>
        <v>0.1111111111111111</v>
      </c>
      <c r="T39" s="49">
        <f>+IF(G39&gt;0,'Órdenes y Medidas'!C42/G39,"-")</f>
        <v>0.33333333333333331</v>
      </c>
      <c r="U39" s="49">
        <f>IF(C39=0,"-",'Órdenes y Medidas'!C42/C39)</f>
        <v>0.33333333333333331</v>
      </c>
    </row>
    <row r="40" spans="2:21" ht="20.100000000000001" customHeight="1" thickBot="1" x14ac:dyDescent="0.25">
      <c r="B40" s="4" t="s">
        <v>260</v>
      </c>
      <c r="C40" s="30">
        <v>80</v>
      </c>
      <c r="D40" s="30">
        <v>74</v>
      </c>
      <c r="E40" s="30">
        <v>6</v>
      </c>
      <c r="F40" s="30">
        <v>0</v>
      </c>
      <c r="G40" s="30">
        <v>80</v>
      </c>
      <c r="H40" s="30">
        <v>3</v>
      </c>
      <c r="I40" s="30">
        <v>0</v>
      </c>
      <c r="J40" s="30">
        <v>46</v>
      </c>
      <c r="K40" s="30">
        <v>0</v>
      </c>
      <c r="L40" s="30">
        <v>6</v>
      </c>
      <c r="M40" s="30">
        <v>25</v>
      </c>
      <c r="N40" s="30">
        <v>0</v>
      </c>
      <c r="O40" s="30">
        <v>19</v>
      </c>
      <c r="P40" s="30">
        <v>17</v>
      </c>
      <c r="Q40" s="30">
        <v>2</v>
      </c>
      <c r="R40" s="49">
        <f t="shared" si="2"/>
        <v>0.23749999999999999</v>
      </c>
      <c r="S40" s="49">
        <f t="shared" si="1"/>
        <v>0.23749999999999999</v>
      </c>
      <c r="T40" s="49">
        <f>+IF(G40&gt;0,'Órdenes y Medidas'!C43/G40,"-")</f>
        <v>0.1125</v>
      </c>
      <c r="U40" s="49">
        <f>IF(C40=0,"-",'Órdenes y Medidas'!C43/C40)</f>
        <v>0.1125</v>
      </c>
    </row>
    <row r="41" spans="2:21" ht="20.100000000000001" customHeight="1" thickBot="1" x14ac:dyDescent="0.25">
      <c r="B41" s="4" t="s">
        <v>170</v>
      </c>
      <c r="C41" s="30">
        <v>355</v>
      </c>
      <c r="D41" s="30">
        <v>344</v>
      </c>
      <c r="E41" s="30">
        <v>11</v>
      </c>
      <c r="F41" s="30">
        <v>0</v>
      </c>
      <c r="G41" s="30">
        <v>355</v>
      </c>
      <c r="H41" s="30">
        <v>2</v>
      </c>
      <c r="I41" s="30">
        <v>0</v>
      </c>
      <c r="J41" s="30">
        <v>281</v>
      </c>
      <c r="K41" s="30">
        <v>3</v>
      </c>
      <c r="L41" s="30">
        <v>12</v>
      </c>
      <c r="M41" s="30">
        <v>57</v>
      </c>
      <c r="N41" s="30">
        <v>0</v>
      </c>
      <c r="O41" s="30">
        <v>6</v>
      </c>
      <c r="P41" s="30">
        <v>4</v>
      </c>
      <c r="Q41" s="30">
        <v>2</v>
      </c>
      <c r="R41" s="49">
        <f t="shared" si="2"/>
        <v>1.6901408450704224E-2</v>
      </c>
      <c r="S41" s="49">
        <f t="shared" si="1"/>
        <v>1.6901408450704224E-2</v>
      </c>
      <c r="T41" s="49">
        <f>+IF(G41&gt;0,'Órdenes y Medidas'!C44/G41,"-")</f>
        <v>0.10140845070422536</v>
      </c>
      <c r="U41" s="49">
        <f>IF(C41=0,"-",'Órdenes y Medidas'!C44/C41)</f>
        <v>0.10140845070422536</v>
      </c>
    </row>
    <row r="42" spans="2:21" ht="20.100000000000001" customHeight="1" thickBot="1" x14ac:dyDescent="0.25">
      <c r="B42" s="4" t="s">
        <v>261</v>
      </c>
      <c r="C42" s="30">
        <v>7</v>
      </c>
      <c r="D42" s="30">
        <v>7</v>
      </c>
      <c r="E42" s="30">
        <v>0</v>
      </c>
      <c r="F42" s="30">
        <v>0</v>
      </c>
      <c r="G42" s="30">
        <v>7</v>
      </c>
      <c r="H42" s="30">
        <v>0</v>
      </c>
      <c r="I42" s="30">
        <v>0</v>
      </c>
      <c r="J42" s="30">
        <v>7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</v>
      </c>
      <c r="U42" s="49">
        <f>IF(C42=0,"-",'Órdenes y Medidas'!C45/C42)</f>
        <v>0</v>
      </c>
    </row>
    <row r="43" spans="2:21" ht="20.100000000000001" customHeight="1" thickBot="1" x14ac:dyDescent="0.25">
      <c r="B43" s="4" t="s">
        <v>262</v>
      </c>
      <c r="C43" s="30">
        <v>20</v>
      </c>
      <c r="D43" s="30">
        <v>18</v>
      </c>
      <c r="E43" s="30">
        <v>2</v>
      </c>
      <c r="F43" s="30">
        <v>0</v>
      </c>
      <c r="G43" s="30">
        <v>20</v>
      </c>
      <c r="H43" s="30">
        <v>0</v>
      </c>
      <c r="I43" s="30">
        <v>0</v>
      </c>
      <c r="J43" s="30">
        <v>19</v>
      </c>
      <c r="K43" s="30">
        <v>0</v>
      </c>
      <c r="L43" s="30">
        <v>0</v>
      </c>
      <c r="M43" s="30">
        <v>1</v>
      </c>
      <c r="N43" s="30">
        <v>0</v>
      </c>
      <c r="O43" s="30">
        <v>0</v>
      </c>
      <c r="P43" s="30">
        <v>0</v>
      </c>
      <c r="Q43" s="30">
        <v>0</v>
      </c>
      <c r="R43" s="49">
        <f t="shared" si="2"/>
        <v>0</v>
      </c>
      <c r="S43" s="49">
        <f t="shared" si="1"/>
        <v>0</v>
      </c>
      <c r="T43" s="49">
        <f>+IF(G43&gt;0,'Órdenes y Medidas'!C46/G43,"-")</f>
        <v>0.25</v>
      </c>
      <c r="U43" s="49">
        <f>IF(C43=0,"-",'Órdenes y Medidas'!C46/C43)</f>
        <v>0.25</v>
      </c>
    </row>
    <row r="44" spans="2:21" ht="20.100000000000001" customHeight="1" thickBot="1" x14ac:dyDescent="0.25">
      <c r="B44" s="4" t="s">
        <v>263</v>
      </c>
      <c r="C44" s="30">
        <v>54</v>
      </c>
      <c r="D44" s="30">
        <v>48</v>
      </c>
      <c r="E44" s="30">
        <v>6</v>
      </c>
      <c r="F44" s="30">
        <v>0</v>
      </c>
      <c r="G44" s="30">
        <v>54</v>
      </c>
      <c r="H44" s="30">
        <v>0</v>
      </c>
      <c r="I44" s="30">
        <v>0</v>
      </c>
      <c r="J44" s="30">
        <v>32</v>
      </c>
      <c r="K44" s="30">
        <v>0</v>
      </c>
      <c r="L44" s="30">
        <v>8</v>
      </c>
      <c r="M44" s="30">
        <v>14</v>
      </c>
      <c r="N44" s="30">
        <v>0</v>
      </c>
      <c r="O44" s="30">
        <v>2</v>
      </c>
      <c r="P44" s="30">
        <v>1</v>
      </c>
      <c r="Q44" s="30">
        <v>1</v>
      </c>
      <c r="R44" s="49">
        <f t="shared" si="2"/>
        <v>3.7037037037037035E-2</v>
      </c>
      <c r="S44" s="49">
        <f t="shared" si="1"/>
        <v>3.7037037037037035E-2</v>
      </c>
      <c r="T44" s="49">
        <f>+IF(G44&gt;0,'Órdenes y Medidas'!C47/G44,"-")</f>
        <v>0.1111111111111111</v>
      </c>
      <c r="U44" s="49">
        <f>IF(C44=0,"-",'Órdenes y Medidas'!C47/C44)</f>
        <v>0.1111111111111111</v>
      </c>
    </row>
    <row r="45" spans="2:21" ht="20.100000000000001" customHeight="1" thickBot="1" x14ac:dyDescent="0.25">
      <c r="B45" s="4" t="s">
        <v>637</v>
      </c>
      <c r="C45" s="30">
        <v>19</v>
      </c>
      <c r="D45" s="30">
        <v>16</v>
      </c>
      <c r="E45" s="30">
        <v>3</v>
      </c>
      <c r="F45" s="30">
        <v>0</v>
      </c>
      <c r="G45" s="30">
        <v>19</v>
      </c>
      <c r="H45" s="30">
        <v>0</v>
      </c>
      <c r="I45" s="30">
        <v>0</v>
      </c>
      <c r="J45" s="30">
        <v>19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49">
        <f t="shared" si="2"/>
        <v>0</v>
      </c>
      <c r="S45" s="49">
        <f t="shared" si="1"/>
        <v>0</v>
      </c>
      <c r="T45" s="49">
        <f>+IF(G45&gt;0,'Órdenes y Medidas'!C48/G45,"-")</f>
        <v>0.10526315789473684</v>
      </c>
      <c r="U45" s="49">
        <f>IF(C45=0,"-",'Órdenes y Medidas'!C48/C45)</f>
        <v>0.10526315789473684</v>
      </c>
    </row>
    <row r="46" spans="2:21" ht="20.100000000000001" customHeight="1" thickBot="1" x14ac:dyDescent="0.25">
      <c r="B46" s="4" t="s">
        <v>264</v>
      </c>
      <c r="C46" s="30">
        <v>57</v>
      </c>
      <c r="D46" s="30">
        <v>38</v>
      </c>
      <c r="E46" s="30">
        <v>19</v>
      </c>
      <c r="F46" s="30">
        <v>0</v>
      </c>
      <c r="G46" s="30">
        <v>57</v>
      </c>
      <c r="H46" s="30">
        <v>0</v>
      </c>
      <c r="I46" s="30">
        <v>0</v>
      </c>
      <c r="J46" s="30">
        <v>42</v>
      </c>
      <c r="K46" s="30">
        <v>0</v>
      </c>
      <c r="L46" s="30">
        <v>8</v>
      </c>
      <c r="M46" s="30">
        <v>7</v>
      </c>
      <c r="N46" s="30">
        <v>0</v>
      </c>
      <c r="O46" s="30">
        <v>0</v>
      </c>
      <c r="P46" s="30">
        <v>0</v>
      </c>
      <c r="Q46" s="30">
        <v>0</v>
      </c>
      <c r="R46" s="49">
        <f t="shared" si="2"/>
        <v>0</v>
      </c>
      <c r="S46" s="49">
        <f t="shared" si="1"/>
        <v>0</v>
      </c>
      <c r="T46" s="49">
        <f>+IF(G46&gt;0,'Órdenes y Medidas'!C49/G46,"-")</f>
        <v>0.26315789473684209</v>
      </c>
      <c r="U46" s="49">
        <f>IF(C46=0,"-",'Órdenes y Medidas'!C49/C46)</f>
        <v>0.26315789473684209</v>
      </c>
    </row>
    <row r="47" spans="2:21" ht="20.100000000000001" customHeight="1" thickBot="1" x14ac:dyDescent="0.25">
      <c r="B47" s="4" t="s">
        <v>265</v>
      </c>
      <c r="C47" s="30">
        <v>40</v>
      </c>
      <c r="D47" s="30">
        <v>37</v>
      </c>
      <c r="E47" s="30">
        <v>3</v>
      </c>
      <c r="F47" s="30">
        <v>0</v>
      </c>
      <c r="G47" s="30">
        <v>40</v>
      </c>
      <c r="H47" s="30">
        <v>0</v>
      </c>
      <c r="I47" s="30">
        <v>0</v>
      </c>
      <c r="J47" s="30">
        <v>40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0.32500000000000001</v>
      </c>
      <c r="U47" s="49">
        <f>IF(C47=0,"-",'Órdenes y Medidas'!C50/C47)</f>
        <v>0.32500000000000001</v>
      </c>
    </row>
    <row r="48" spans="2:21" ht="20.100000000000001" customHeight="1" thickBot="1" x14ac:dyDescent="0.25">
      <c r="B48" s="4" t="s">
        <v>171</v>
      </c>
      <c r="C48" s="30">
        <v>660</v>
      </c>
      <c r="D48" s="30">
        <v>621</v>
      </c>
      <c r="E48" s="30">
        <v>39</v>
      </c>
      <c r="F48" s="30">
        <v>0</v>
      </c>
      <c r="G48" s="30">
        <v>660</v>
      </c>
      <c r="H48" s="30">
        <v>1</v>
      </c>
      <c r="I48" s="30">
        <v>0</v>
      </c>
      <c r="J48" s="30">
        <v>534</v>
      </c>
      <c r="K48" s="30">
        <v>5</v>
      </c>
      <c r="L48" s="30">
        <v>24</v>
      </c>
      <c r="M48" s="30">
        <v>91</v>
      </c>
      <c r="N48" s="30">
        <v>5</v>
      </c>
      <c r="O48" s="30">
        <v>26</v>
      </c>
      <c r="P48" s="30">
        <v>20</v>
      </c>
      <c r="Q48" s="30">
        <v>6</v>
      </c>
      <c r="R48" s="49">
        <f t="shared" si="2"/>
        <v>3.9393939393939391E-2</v>
      </c>
      <c r="S48" s="49">
        <f t="shared" si="1"/>
        <v>3.9393939393939391E-2</v>
      </c>
      <c r="T48" s="49">
        <f>+IF(G48&gt;0,'Órdenes y Medidas'!C51/G48,"-")</f>
        <v>0.29696969696969699</v>
      </c>
      <c r="U48" s="49">
        <f>IF(C48=0,"-",'Órdenes y Medidas'!C51/C48)</f>
        <v>0.29696969696969699</v>
      </c>
    </row>
    <row r="49" spans="2:21" ht="20.100000000000001" customHeight="1" thickBot="1" x14ac:dyDescent="0.25">
      <c r="B49" s="4" t="s">
        <v>266</v>
      </c>
      <c r="C49" s="30">
        <v>194</v>
      </c>
      <c r="D49" s="30">
        <v>119</v>
      </c>
      <c r="E49" s="30">
        <v>75</v>
      </c>
      <c r="F49" s="30">
        <v>0</v>
      </c>
      <c r="G49" s="30">
        <v>424</v>
      </c>
      <c r="H49" s="30">
        <v>0</v>
      </c>
      <c r="I49" s="30">
        <v>0</v>
      </c>
      <c r="J49" s="30">
        <v>120</v>
      </c>
      <c r="K49" s="30">
        <v>10</v>
      </c>
      <c r="L49" s="30">
        <v>80</v>
      </c>
      <c r="M49" s="30">
        <v>10</v>
      </c>
      <c r="N49" s="30">
        <v>204</v>
      </c>
      <c r="O49" s="30">
        <v>3</v>
      </c>
      <c r="P49" s="30">
        <v>1</v>
      </c>
      <c r="Q49" s="30">
        <v>2</v>
      </c>
      <c r="R49" s="49">
        <f t="shared" si="2"/>
        <v>7.0754716981132077E-3</v>
      </c>
      <c r="S49" s="49">
        <f t="shared" si="1"/>
        <v>1.5463917525773196E-2</v>
      </c>
      <c r="T49" s="49">
        <f>+IF(G49&gt;0,'Órdenes y Medidas'!C52/G49,"-")</f>
        <v>4.2452830188679243E-2</v>
      </c>
      <c r="U49" s="49">
        <f>IF(C49=0,"-",'Órdenes y Medidas'!C52/C49)</f>
        <v>9.2783505154639179E-2</v>
      </c>
    </row>
    <row r="50" spans="2:21" ht="20.100000000000001" customHeight="1" thickBot="1" x14ac:dyDescent="0.25">
      <c r="B50" s="4" t="s">
        <v>267</v>
      </c>
      <c r="C50" s="30">
        <v>12</v>
      </c>
      <c r="D50" s="30">
        <v>10</v>
      </c>
      <c r="E50" s="30">
        <v>2</v>
      </c>
      <c r="F50" s="30">
        <v>0</v>
      </c>
      <c r="G50" s="30">
        <v>12</v>
      </c>
      <c r="H50" s="30">
        <v>0</v>
      </c>
      <c r="I50" s="30">
        <v>0</v>
      </c>
      <c r="J50" s="30">
        <v>9</v>
      </c>
      <c r="K50" s="30">
        <v>0</v>
      </c>
      <c r="L50" s="30">
        <v>3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0.33333333333333331</v>
      </c>
      <c r="U50" s="49">
        <f>IF(C50=0,"-",'Órdenes y Medidas'!C53/C50)</f>
        <v>0.33333333333333331</v>
      </c>
    </row>
    <row r="51" spans="2:21" ht="20.100000000000001" customHeight="1" thickBot="1" x14ac:dyDescent="0.25">
      <c r="B51" s="4" t="s">
        <v>268</v>
      </c>
      <c r="C51" s="30">
        <v>30</v>
      </c>
      <c r="D51" s="30">
        <v>30</v>
      </c>
      <c r="E51" s="30">
        <v>0</v>
      </c>
      <c r="F51" s="30">
        <v>0</v>
      </c>
      <c r="G51" s="30">
        <v>30</v>
      </c>
      <c r="H51" s="30">
        <v>0</v>
      </c>
      <c r="I51" s="30">
        <v>0</v>
      </c>
      <c r="J51" s="30">
        <v>30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0.23333333333333334</v>
      </c>
      <c r="U51" s="49">
        <f>IF(C51=0,"-",'Órdenes y Medidas'!C54/C51)</f>
        <v>0.23333333333333334</v>
      </c>
    </row>
    <row r="52" spans="2:21" ht="20.100000000000001" customHeight="1" thickBot="1" x14ac:dyDescent="0.25">
      <c r="B52" s="4" t="s">
        <v>269</v>
      </c>
      <c r="C52" s="30">
        <v>83</v>
      </c>
      <c r="D52" s="30">
        <v>82</v>
      </c>
      <c r="E52" s="30">
        <v>1</v>
      </c>
      <c r="F52" s="30">
        <v>0</v>
      </c>
      <c r="G52" s="30">
        <v>83</v>
      </c>
      <c r="H52" s="30">
        <v>0</v>
      </c>
      <c r="I52" s="30">
        <v>0</v>
      </c>
      <c r="J52" s="30">
        <v>80</v>
      </c>
      <c r="K52" s="30">
        <v>0</v>
      </c>
      <c r="L52" s="30">
        <v>3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0.25301204819277107</v>
      </c>
      <c r="U52" s="49">
        <f>IF(C52=0,"-",'Órdenes y Medidas'!C55/C52)</f>
        <v>0.25301204819277107</v>
      </c>
    </row>
    <row r="53" spans="2:21" ht="20.100000000000001" customHeight="1" thickBot="1" x14ac:dyDescent="0.25">
      <c r="B53" s="4" t="s">
        <v>270</v>
      </c>
      <c r="C53" s="30">
        <v>2</v>
      </c>
      <c r="D53" s="30">
        <v>2</v>
      </c>
      <c r="E53" s="30">
        <v>0</v>
      </c>
      <c r="F53" s="30">
        <v>0</v>
      </c>
      <c r="G53" s="30">
        <v>2</v>
      </c>
      <c r="H53" s="30">
        <v>0</v>
      </c>
      <c r="I53" s="30">
        <v>0</v>
      </c>
      <c r="J53" s="30">
        <v>2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0.5</v>
      </c>
      <c r="U53" s="49">
        <f>IF(C53=0,"-",'Órdenes y Medidas'!C56/C53)</f>
        <v>0.5</v>
      </c>
    </row>
    <row r="54" spans="2:21" ht="20.100000000000001" customHeight="1" thickBot="1" x14ac:dyDescent="0.25">
      <c r="B54" s="4" t="s">
        <v>271</v>
      </c>
      <c r="C54" s="30">
        <v>24</v>
      </c>
      <c r="D54" s="30">
        <v>18</v>
      </c>
      <c r="E54" s="30">
        <v>6</v>
      </c>
      <c r="F54" s="30">
        <v>0</v>
      </c>
      <c r="G54" s="30">
        <v>24</v>
      </c>
      <c r="H54" s="30">
        <v>0</v>
      </c>
      <c r="I54" s="30">
        <v>0</v>
      </c>
      <c r="J54" s="30">
        <v>19</v>
      </c>
      <c r="K54" s="30">
        <v>0</v>
      </c>
      <c r="L54" s="30">
        <v>5</v>
      </c>
      <c r="M54" s="30">
        <v>0</v>
      </c>
      <c r="N54" s="30">
        <v>0</v>
      </c>
      <c r="O54" s="30">
        <v>3</v>
      </c>
      <c r="P54" s="30">
        <v>2</v>
      </c>
      <c r="Q54" s="30">
        <v>1</v>
      </c>
      <c r="R54" s="49">
        <f t="shared" si="2"/>
        <v>0.125</v>
      </c>
      <c r="S54" s="49">
        <f t="shared" si="1"/>
        <v>0.125</v>
      </c>
      <c r="T54" s="49">
        <f>+IF(G54&gt;0,'Órdenes y Medidas'!C57/G54,"-")</f>
        <v>0.33333333333333331</v>
      </c>
      <c r="U54" s="49">
        <f>IF(C54=0,"-",'Órdenes y Medidas'!C57/C54)</f>
        <v>0.33333333333333331</v>
      </c>
    </row>
    <row r="55" spans="2:21" ht="20.100000000000001" customHeight="1" thickBot="1" x14ac:dyDescent="0.25">
      <c r="B55" s="4" t="s">
        <v>272</v>
      </c>
      <c r="C55" s="30">
        <v>20</v>
      </c>
      <c r="D55" s="30">
        <v>20</v>
      </c>
      <c r="E55" s="30">
        <v>0</v>
      </c>
      <c r="F55" s="30">
        <v>0</v>
      </c>
      <c r="G55" s="30">
        <v>20</v>
      </c>
      <c r="H55" s="30">
        <v>0</v>
      </c>
      <c r="I55" s="30">
        <v>0</v>
      </c>
      <c r="J55" s="30">
        <v>20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0.35</v>
      </c>
      <c r="U55" s="49">
        <f>IF(C55=0,"-",'Órdenes y Medidas'!C58/C55)</f>
        <v>0.35</v>
      </c>
    </row>
    <row r="56" spans="2:21" ht="20.100000000000001" customHeight="1" thickBot="1" x14ac:dyDescent="0.25">
      <c r="B56" s="4" t="s">
        <v>172</v>
      </c>
      <c r="C56" s="30">
        <v>291</v>
      </c>
      <c r="D56" s="30">
        <v>266</v>
      </c>
      <c r="E56" s="30">
        <v>25</v>
      </c>
      <c r="F56" s="30">
        <v>0</v>
      </c>
      <c r="G56" s="30">
        <v>291</v>
      </c>
      <c r="H56" s="30">
        <v>0</v>
      </c>
      <c r="I56" s="30">
        <v>0</v>
      </c>
      <c r="J56" s="30">
        <v>291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49">
        <f t="shared" si="2"/>
        <v>0</v>
      </c>
      <c r="S56" s="49">
        <f t="shared" si="1"/>
        <v>0</v>
      </c>
      <c r="T56" s="49">
        <f>+IF(G56&gt;0,'Órdenes y Medidas'!C59/G56,"-")</f>
        <v>0.35738831615120276</v>
      </c>
      <c r="U56" s="49">
        <f>IF(C56=0,"-",'Órdenes y Medidas'!C59/C56)</f>
        <v>0.35738831615120276</v>
      </c>
    </row>
    <row r="57" spans="2:21" ht="20.100000000000001" customHeight="1" thickBot="1" x14ac:dyDescent="0.25">
      <c r="B57" s="4" t="s">
        <v>273</v>
      </c>
      <c r="C57" s="30">
        <v>63</v>
      </c>
      <c r="D57" s="30">
        <v>42</v>
      </c>
      <c r="E57" s="30">
        <v>21</v>
      </c>
      <c r="F57" s="30">
        <v>0</v>
      </c>
      <c r="G57" s="30">
        <v>63</v>
      </c>
      <c r="H57" s="30">
        <v>0</v>
      </c>
      <c r="I57" s="30">
        <v>0</v>
      </c>
      <c r="J57" s="30">
        <v>43</v>
      </c>
      <c r="K57" s="30">
        <v>1</v>
      </c>
      <c r="L57" s="30">
        <v>8</v>
      </c>
      <c r="M57" s="30">
        <v>11</v>
      </c>
      <c r="N57" s="30">
        <v>0</v>
      </c>
      <c r="O57" s="30">
        <v>7</v>
      </c>
      <c r="P57" s="30">
        <v>4</v>
      </c>
      <c r="Q57" s="30">
        <v>3</v>
      </c>
      <c r="R57" s="49">
        <f t="shared" si="2"/>
        <v>0.1111111111111111</v>
      </c>
      <c r="S57" s="49">
        <f t="shared" si="1"/>
        <v>0.1111111111111111</v>
      </c>
      <c r="T57" s="49">
        <f>+IF(G57&gt;0,'Órdenes y Medidas'!C60/G57,"-")</f>
        <v>0.30158730158730157</v>
      </c>
      <c r="U57" s="49">
        <f>IF(C57=0,"-",'Órdenes y Medidas'!C60/C57)</f>
        <v>0.30158730158730157</v>
      </c>
    </row>
    <row r="58" spans="2:21" ht="20.100000000000001" customHeight="1" thickBot="1" x14ac:dyDescent="0.25">
      <c r="B58" s="4" t="s">
        <v>274</v>
      </c>
      <c r="C58" s="30">
        <v>25</v>
      </c>
      <c r="D58" s="30">
        <v>25</v>
      </c>
      <c r="E58" s="30">
        <v>0</v>
      </c>
      <c r="F58" s="30">
        <v>0</v>
      </c>
      <c r="G58" s="30">
        <v>25</v>
      </c>
      <c r="H58" s="30">
        <v>2</v>
      </c>
      <c r="I58" s="30">
        <v>0</v>
      </c>
      <c r="J58" s="30">
        <v>12</v>
      </c>
      <c r="K58" s="30">
        <v>0</v>
      </c>
      <c r="L58" s="30">
        <v>11</v>
      </c>
      <c r="M58" s="30">
        <v>0</v>
      </c>
      <c r="N58" s="30">
        <v>0</v>
      </c>
      <c r="O58" s="30">
        <v>2</v>
      </c>
      <c r="P58" s="30">
        <v>2</v>
      </c>
      <c r="Q58" s="30">
        <v>0</v>
      </c>
      <c r="R58" s="49">
        <f t="shared" si="2"/>
        <v>0.08</v>
      </c>
      <c r="S58" s="49">
        <f t="shared" si="1"/>
        <v>0.08</v>
      </c>
      <c r="T58" s="49">
        <f>+IF(G58&gt;0,'Órdenes y Medidas'!C61/G58,"-")</f>
        <v>0.2</v>
      </c>
      <c r="U58" s="49">
        <f>IF(C58=0,"-",'Órdenes y Medidas'!C61/C58)</f>
        <v>0.2</v>
      </c>
    </row>
    <row r="59" spans="2:21" ht="20.100000000000001" customHeight="1" thickBot="1" x14ac:dyDescent="0.25">
      <c r="B59" s="4" t="s">
        <v>275</v>
      </c>
      <c r="C59" s="30">
        <v>169</v>
      </c>
      <c r="D59" s="30">
        <v>68</v>
      </c>
      <c r="E59" s="30">
        <v>101</v>
      </c>
      <c r="F59" s="30">
        <v>0</v>
      </c>
      <c r="G59" s="30">
        <v>169</v>
      </c>
      <c r="H59" s="30">
        <v>0</v>
      </c>
      <c r="I59" s="30">
        <v>0</v>
      </c>
      <c r="J59" s="30">
        <v>169</v>
      </c>
      <c r="K59" s="30">
        <v>0</v>
      </c>
      <c r="L59" s="30">
        <v>0</v>
      </c>
      <c r="M59" s="30">
        <v>0</v>
      </c>
      <c r="N59" s="30">
        <v>0</v>
      </c>
      <c r="O59" s="30">
        <v>12</v>
      </c>
      <c r="P59" s="30">
        <v>0</v>
      </c>
      <c r="Q59" s="30">
        <v>12</v>
      </c>
      <c r="R59" s="49">
        <f t="shared" si="2"/>
        <v>7.1005917159763315E-2</v>
      </c>
      <c r="S59" s="49">
        <f t="shared" si="1"/>
        <v>7.1005917159763315E-2</v>
      </c>
      <c r="T59" s="49">
        <f>+IF(G59&gt;0,'Órdenes y Medidas'!C62/G59,"-")</f>
        <v>0.28402366863905326</v>
      </c>
      <c r="U59" s="49">
        <f>IF(C59=0,"-",'Órdenes y Medidas'!C62/C59)</f>
        <v>0.28402366863905326</v>
      </c>
    </row>
    <row r="60" spans="2:21" ht="20.100000000000001" customHeight="1" thickBot="1" x14ac:dyDescent="0.25">
      <c r="B60" s="4" t="s">
        <v>276</v>
      </c>
      <c r="C60" s="30">
        <v>70</v>
      </c>
      <c r="D60" s="30">
        <v>28</v>
      </c>
      <c r="E60" s="30">
        <v>42</v>
      </c>
      <c r="F60" s="30">
        <v>0</v>
      </c>
      <c r="G60" s="30">
        <v>70</v>
      </c>
      <c r="H60" s="30">
        <v>0</v>
      </c>
      <c r="I60" s="30">
        <v>0</v>
      </c>
      <c r="J60" s="30">
        <v>30</v>
      </c>
      <c r="K60" s="30">
        <v>0</v>
      </c>
      <c r="L60" s="30">
        <v>14</v>
      </c>
      <c r="M60" s="30">
        <v>18</v>
      </c>
      <c r="N60" s="30">
        <v>8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8.5714285714285715E-2</v>
      </c>
      <c r="U60" s="49">
        <f>IF(C60=0,"-",'Órdenes y Medidas'!C63/C60)</f>
        <v>8.5714285714285715E-2</v>
      </c>
    </row>
    <row r="61" spans="2:21" ht="20.100000000000001" customHeight="1" thickBot="1" x14ac:dyDescent="0.25">
      <c r="B61" s="4" t="s">
        <v>173</v>
      </c>
      <c r="C61" s="30">
        <v>184</v>
      </c>
      <c r="D61" s="30">
        <v>161</v>
      </c>
      <c r="E61" s="30">
        <v>23</v>
      </c>
      <c r="F61" s="30">
        <v>0</v>
      </c>
      <c r="G61" s="30">
        <v>184</v>
      </c>
      <c r="H61" s="30">
        <v>0</v>
      </c>
      <c r="I61" s="30">
        <v>1</v>
      </c>
      <c r="J61" s="30">
        <v>124</v>
      </c>
      <c r="K61" s="30">
        <v>5</v>
      </c>
      <c r="L61" s="30">
        <v>20</v>
      </c>
      <c r="M61" s="30">
        <v>8</v>
      </c>
      <c r="N61" s="30">
        <v>26</v>
      </c>
      <c r="O61" s="30">
        <v>14</v>
      </c>
      <c r="P61" s="30">
        <v>10</v>
      </c>
      <c r="Q61" s="30">
        <v>4</v>
      </c>
      <c r="R61" s="49">
        <f t="shared" si="2"/>
        <v>7.6086956521739135E-2</v>
      </c>
      <c r="S61" s="49">
        <f t="shared" si="1"/>
        <v>7.6086956521739135E-2</v>
      </c>
      <c r="T61" s="49">
        <f>+IF(G61&gt;0,'Órdenes y Medidas'!C64/G61,"-")</f>
        <v>0.18478260869565216</v>
      </c>
      <c r="U61" s="49">
        <f>IF(C61=0,"-",'Órdenes y Medidas'!C64/C61)</f>
        <v>0.18478260869565216</v>
      </c>
    </row>
    <row r="62" spans="2:21" ht="20.100000000000001" customHeight="1" thickBot="1" x14ac:dyDescent="0.25">
      <c r="B62" s="4" t="s">
        <v>277</v>
      </c>
      <c r="C62" s="30">
        <v>17</v>
      </c>
      <c r="D62" s="30">
        <v>13</v>
      </c>
      <c r="E62" s="30">
        <v>4</v>
      </c>
      <c r="F62" s="30">
        <v>0</v>
      </c>
      <c r="G62" s="30">
        <v>25</v>
      </c>
      <c r="H62" s="30">
        <v>0</v>
      </c>
      <c r="I62" s="30">
        <v>0</v>
      </c>
      <c r="J62" s="30">
        <v>25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0.32</v>
      </c>
      <c r="U62" s="49">
        <f>IF(C62=0,"-",'Órdenes y Medidas'!C65/C62)</f>
        <v>0.47058823529411764</v>
      </c>
    </row>
    <row r="63" spans="2:21" ht="20.100000000000001" customHeight="1" thickBot="1" x14ac:dyDescent="0.25">
      <c r="B63" s="4" t="s">
        <v>278</v>
      </c>
      <c r="C63" s="30">
        <v>18</v>
      </c>
      <c r="D63" s="30">
        <v>18</v>
      </c>
      <c r="E63" s="30">
        <v>0</v>
      </c>
      <c r="F63" s="30">
        <v>0</v>
      </c>
      <c r="G63" s="30">
        <v>18</v>
      </c>
      <c r="H63" s="30">
        <v>0</v>
      </c>
      <c r="I63" s="30">
        <v>0</v>
      </c>
      <c r="J63" s="30">
        <v>18</v>
      </c>
      <c r="K63" s="30">
        <v>0</v>
      </c>
      <c r="L63" s="30">
        <v>0</v>
      </c>
      <c r="M63" s="30">
        <v>0</v>
      </c>
      <c r="N63" s="30">
        <v>0</v>
      </c>
      <c r="O63" s="30">
        <v>10</v>
      </c>
      <c r="P63" s="30">
        <v>10</v>
      </c>
      <c r="Q63" s="30">
        <v>0</v>
      </c>
      <c r="R63" s="49">
        <f t="shared" si="2"/>
        <v>0.55555555555555558</v>
      </c>
      <c r="S63" s="49">
        <f t="shared" si="1"/>
        <v>0.55555555555555558</v>
      </c>
      <c r="T63" s="49">
        <f>+IF(G63&gt;0,'Órdenes y Medidas'!C66/G63,"-")</f>
        <v>1</v>
      </c>
      <c r="U63" s="49">
        <f>IF(C63=0,"-",'Órdenes y Medidas'!C66/C63)</f>
        <v>1</v>
      </c>
    </row>
    <row r="64" spans="2:21" ht="20.100000000000001" customHeight="1" thickBot="1" x14ac:dyDescent="0.25">
      <c r="B64" s="4" t="s">
        <v>279</v>
      </c>
      <c r="C64" s="30">
        <v>48</v>
      </c>
      <c r="D64" s="30">
        <v>48</v>
      </c>
      <c r="E64" s="30">
        <v>0</v>
      </c>
      <c r="F64" s="30">
        <v>0</v>
      </c>
      <c r="G64" s="30">
        <v>48</v>
      </c>
      <c r="H64" s="30">
        <v>0</v>
      </c>
      <c r="I64" s="30">
        <v>0</v>
      </c>
      <c r="J64" s="30">
        <v>48</v>
      </c>
      <c r="K64" s="30">
        <v>0</v>
      </c>
      <c r="L64" s="30">
        <v>0</v>
      </c>
      <c r="M64" s="30">
        <v>0</v>
      </c>
      <c r="N64" s="30">
        <v>0</v>
      </c>
      <c r="O64" s="30">
        <v>5</v>
      </c>
      <c r="P64" s="30">
        <v>5</v>
      </c>
      <c r="Q64" s="30">
        <v>0</v>
      </c>
      <c r="R64" s="49">
        <f t="shared" si="2"/>
        <v>0.10416666666666667</v>
      </c>
      <c r="S64" s="49">
        <f t="shared" si="1"/>
        <v>0.10416666666666667</v>
      </c>
      <c r="T64" s="49">
        <f>+IF(G64&gt;0,'Órdenes y Medidas'!C67/G64,"-")</f>
        <v>0.39583333333333331</v>
      </c>
      <c r="U64" s="49">
        <f>IF(C64=0,"-",'Órdenes y Medidas'!C67/C64)</f>
        <v>0.39583333333333331</v>
      </c>
    </row>
    <row r="65" spans="2:21" ht="20.100000000000001" customHeight="1" thickBot="1" x14ac:dyDescent="0.25">
      <c r="B65" s="4" t="s">
        <v>280</v>
      </c>
      <c r="C65" s="30">
        <v>22</v>
      </c>
      <c r="D65" s="30">
        <v>21</v>
      </c>
      <c r="E65" s="30">
        <v>1</v>
      </c>
      <c r="F65" s="30">
        <v>0</v>
      </c>
      <c r="G65" s="30">
        <v>22</v>
      </c>
      <c r="H65" s="30">
        <v>0</v>
      </c>
      <c r="I65" s="30">
        <v>0</v>
      </c>
      <c r="J65" s="30">
        <v>20</v>
      </c>
      <c r="K65" s="30">
        <v>0</v>
      </c>
      <c r="L65" s="30">
        <v>2</v>
      </c>
      <c r="M65" s="30">
        <v>0</v>
      </c>
      <c r="N65" s="30">
        <v>0</v>
      </c>
      <c r="O65" s="30">
        <v>2</v>
      </c>
      <c r="P65" s="30">
        <v>1</v>
      </c>
      <c r="Q65" s="30">
        <v>1</v>
      </c>
      <c r="R65" s="49">
        <f t="shared" si="2"/>
        <v>9.0909090909090912E-2</v>
      </c>
      <c r="S65" s="49">
        <f t="shared" si="1"/>
        <v>9.0909090909090912E-2</v>
      </c>
      <c r="T65" s="49">
        <f>+IF(G65&gt;0,'Órdenes y Medidas'!C68/G65,"-")</f>
        <v>0.22727272727272727</v>
      </c>
      <c r="U65" s="49">
        <f>IF(C65=0,"-",'Órdenes y Medidas'!C68/C65)</f>
        <v>0.22727272727272727</v>
      </c>
    </row>
    <row r="66" spans="2:21" ht="20.100000000000001" customHeight="1" thickBot="1" x14ac:dyDescent="0.25">
      <c r="B66" s="4" t="s">
        <v>281</v>
      </c>
      <c r="C66" s="30">
        <v>53</v>
      </c>
      <c r="D66" s="30">
        <v>42</v>
      </c>
      <c r="E66" s="30">
        <v>11</v>
      </c>
      <c r="F66" s="30">
        <v>0</v>
      </c>
      <c r="G66" s="30">
        <v>53</v>
      </c>
      <c r="H66" s="30">
        <v>0</v>
      </c>
      <c r="I66" s="30">
        <v>0</v>
      </c>
      <c r="J66" s="30">
        <v>46</v>
      </c>
      <c r="K66" s="30">
        <v>0</v>
      </c>
      <c r="L66" s="30">
        <v>2</v>
      </c>
      <c r="M66" s="30">
        <v>5</v>
      </c>
      <c r="N66" s="30">
        <v>0</v>
      </c>
      <c r="O66" s="30">
        <v>4</v>
      </c>
      <c r="P66" s="30">
        <v>4</v>
      </c>
      <c r="Q66" s="30">
        <v>0</v>
      </c>
      <c r="R66" s="49">
        <f t="shared" si="2"/>
        <v>7.5471698113207544E-2</v>
      </c>
      <c r="S66" s="49">
        <f t="shared" si="1"/>
        <v>7.5471698113207544E-2</v>
      </c>
      <c r="T66" s="49">
        <f>+IF(G66&gt;0,'Órdenes y Medidas'!C69/G66,"-")</f>
        <v>0.15094339622641509</v>
      </c>
      <c r="U66" s="49">
        <f>IF(C66=0,"-",'Órdenes y Medidas'!C69/C66)</f>
        <v>0.15094339622641509</v>
      </c>
    </row>
    <row r="67" spans="2:21" ht="20.100000000000001" customHeight="1" thickBot="1" x14ac:dyDescent="0.25">
      <c r="B67" s="4" t="s">
        <v>282</v>
      </c>
      <c r="C67" s="30">
        <v>38</v>
      </c>
      <c r="D67" s="30">
        <v>38</v>
      </c>
      <c r="E67" s="30">
        <v>0</v>
      </c>
      <c r="F67" s="30">
        <v>0</v>
      </c>
      <c r="G67" s="30">
        <v>38</v>
      </c>
      <c r="H67" s="30">
        <v>0</v>
      </c>
      <c r="I67" s="30">
        <v>0</v>
      </c>
      <c r="J67" s="30">
        <v>35</v>
      </c>
      <c r="K67" s="30">
        <v>0</v>
      </c>
      <c r="L67" s="30">
        <v>3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0.18421052631578946</v>
      </c>
      <c r="U67" s="49">
        <f>IF(C67=0,"-",'Órdenes y Medidas'!C70/C67)</f>
        <v>0.18421052631578946</v>
      </c>
    </row>
    <row r="68" spans="2:21" ht="20.100000000000001" customHeight="1" thickBot="1" x14ac:dyDescent="0.25">
      <c r="B68" s="4" t="s">
        <v>283</v>
      </c>
      <c r="C68" s="30">
        <v>15</v>
      </c>
      <c r="D68" s="30">
        <v>13</v>
      </c>
      <c r="E68" s="30">
        <v>2</v>
      </c>
      <c r="F68" s="30">
        <v>0</v>
      </c>
      <c r="G68" s="30">
        <v>15</v>
      </c>
      <c r="H68" s="30">
        <v>0</v>
      </c>
      <c r="I68" s="30">
        <v>0</v>
      </c>
      <c r="J68" s="30">
        <v>9</v>
      </c>
      <c r="K68" s="30">
        <v>0</v>
      </c>
      <c r="L68" s="30">
        <v>0</v>
      </c>
      <c r="M68" s="30">
        <v>6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0.4</v>
      </c>
      <c r="U68" s="49">
        <f>IF(C68=0,"-",'Órdenes y Medidas'!C71/C68)</f>
        <v>0.4</v>
      </c>
    </row>
    <row r="69" spans="2:21" ht="20.100000000000001" customHeight="1" thickBot="1" x14ac:dyDescent="0.25">
      <c r="B69" s="4" t="s">
        <v>284</v>
      </c>
      <c r="C69" s="30">
        <v>99</v>
      </c>
      <c r="D69" s="30">
        <v>99</v>
      </c>
      <c r="E69" s="30">
        <v>0</v>
      </c>
      <c r="F69" s="30">
        <v>0</v>
      </c>
      <c r="G69" s="30">
        <v>99</v>
      </c>
      <c r="H69" s="30">
        <v>0</v>
      </c>
      <c r="I69" s="30">
        <v>0</v>
      </c>
      <c r="J69" s="30">
        <v>94</v>
      </c>
      <c r="K69" s="30">
        <v>0</v>
      </c>
      <c r="L69" s="30">
        <v>5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0.21212121212121213</v>
      </c>
      <c r="U69" s="49">
        <f>IF(C69=0,"-",'Órdenes y Medidas'!C72/C69)</f>
        <v>0.21212121212121213</v>
      </c>
    </row>
    <row r="70" spans="2:21" ht="20.100000000000001" customHeight="1" thickBot="1" x14ac:dyDescent="0.25">
      <c r="B70" s="4" t="s">
        <v>285</v>
      </c>
      <c r="C70" s="30">
        <v>64</v>
      </c>
      <c r="D70" s="30">
        <v>56</v>
      </c>
      <c r="E70" s="30">
        <v>8</v>
      </c>
      <c r="F70" s="30">
        <v>0</v>
      </c>
      <c r="G70" s="30">
        <v>64</v>
      </c>
      <c r="H70" s="30">
        <v>3</v>
      </c>
      <c r="I70" s="30">
        <v>0</v>
      </c>
      <c r="J70" s="30">
        <v>52</v>
      </c>
      <c r="K70" s="30">
        <v>0</v>
      </c>
      <c r="L70" s="30">
        <v>3</v>
      </c>
      <c r="M70" s="30">
        <v>4</v>
      </c>
      <c r="N70" s="30">
        <v>2</v>
      </c>
      <c r="O70" s="30">
        <v>7</v>
      </c>
      <c r="P70" s="30">
        <v>6</v>
      </c>
      <c r="Q70" s="30">
        <v>1</v>
      </c>
      <c r="R70" s="49">
        <f t="shared" si="2"/>
        <v>0.109375</v>
      </c>
      <c r="S70" s="49">
        <f t="shared" si="1"/>
        <v>0.109375</v>
      </c>
      <c r="T70" s="49">
        <f>+IF(G70&gt;0,'Órdenes y Medidas'!C73/G70,"-")</f>
        <v>0.234375</v>
      </c>
      <c r="U70" s="49">
        <f>IF(C70=0,"-",'Órdenes y Medidas'!C73/C70)</f>
        <v>0.234375</v>
      </c>
    </row>
    <row r="71" spans="2:21" ht="20.100000000000001" customHeight="1" thickBot="1" x14ac:dyDescent="0.25">
      <c r="B71" s="4" t="s">
        <v>286</v>
      </c>
      <c r="C71" s="30">
        <v>37</v>
      </c>
      <c r="D71" s="30">
        <v>28</v>
      </c>
      <c r="E71" s="30">
        <v>9</v>
      </c>
      <c r="F71" s="30">
        <v>2</v>
      </c>
      <c r="G71" s="30">
        <v>37</v>
      </c>
      <c r="H71" s="30">
        <v>0</v>
      </c>
      <c r="I71" s="30">
        <v>0</v>
      </c>
      <c r="J71" s="30">
        <v>28</v>
      </c>
      <c r="K71" s="30">
        <v>0</v>
      </c>
      <c r="L71" s="30">
        <v>5</v>
      </c>
      <c r="M71" s="30">
        <v>4</v>
      </c>
      <c r="N71" s="30">
        <v>0</v>
      </c>
      <c r="O71" s="30">
        <v>13</v>
      </c>
      <c r="P71" s="30">
        <v>8</v>
      </c>
      <c r="Q71" s="30">
        <v>5</v>
      </c>
      <c r="R71" s="49">
        <f t="shared" si="2"/>
        <v>0.35135135135135137</v>
      </c>
      <c r="S71" s="49">
        <f t="shared" si="1"/>
        <v>0.35135135135135137</v>
      </c>
      <c r="T71" s="49">
        <f>+IF(G71&gt;0,'Órdenes y Medidas'!C74/G71,"-")</f>
        <v>0.43243243243243246</v>
      </c>
      <c r="U71" s="49">
        <f>IF(C71=0,"-",'Órdenes y Medidas'!C74/C71)</f>
        <v>0.43243243243243246</v>
      </c>
    </row>
    <row r="72" spans="2:21" ht="20.100000000000001" customHeight="1" thickBot="1" x14ac:dyDescent="0.25">
      <c r="B72" s="4" t="s">
        <v>638</v>
      </c>
      <c r="C72" s="30">
        <v>69</v>
      </c>
      <c r="D72" s="30">
        <v>48</v>
      </c>
      <c r="E72" s="30">
        <v>21</v>
      </c>
      <c r="F72" s="30">
        <v>0</v>
      </c>
      <c r="G72" s="30">
        <v>69</v>
      </c>
      <c r="H72" s="30">
        <v>0</v>
      </c>
      <c r="I72" s="30">
        <v>0</v>
      </c>
      <c r="J72" s="30">
        <v>50</v>
      </c>
      <c r="K72" s="30">
        <v>0</v>
      </c>
      <c r="L72" s="30">
        <v>19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0.37681159420289856</v>
      </c>
      <c r="U72" s="49">
        <f>IF(C72=0,"-",'Órdenes y Medidas'!C75/C72)</f>
        <v>0.37681159420289856</v>
      </c>
    </row>
    <row r="73" spans="2:21" ht="20.100000000000001" customHeight="1" thickBot="1" x14ac:dyDescent="0.25">
      <c r="B73" s="4" t="s">
        <v>174</v>
      </c>
      <c r="C73" s="30">
        <v>1174</v>
      </c>
      <c r="D73" s="30">
        <v>699</v>
      </c>
      <c r="E73" s="30">
        <v>475</v>
      </c>
      <c r="F73" s="30">
        <v>0</v>
      </c>
      <c r="G73" s="30">
        <v>1174</v>
      </c>
      <c r="H73" s="30">
        <v>7</v>
      </c>
      <c r="I73" s="30">
        <v>0</v>
      </c>
      <c r="J73" s="30">
        <v>845</v>
      </c>
      <c r="K73" s="30">
        <v>0</v>
      </c>
      <c r="L73" s="30">
        <v>293</v>
      </c>
      <c r="M73" s="30">
        <v>12</v>
      </c>
      <c r="N73" s="30">
        <v>17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8.9437819420783646E-2</v>
      </c>
      <c r="U73" s="49">
        <f>IF(C73=0,"-",'Órdenes y Medidas'!C76/C73)</f>
        <v>8.9437819420783646E-2</v>
      </c>
    </row>
    <row r="74" spans="2:21" ht="20.100000000000001" customHeight="1" thickBot="1" x14ac:dyDescent="0.25">
      <c r="B74" s="4" t="s">
        <v>287</v>
      </c>
      <c r="C74" s="30">
        <v>55</v>
      </c>
      <c r="D74" s="30">
        <v>54</v>
      </c>
      <c r="E74" s="30">
        <v>1</v>
      </c>
      <c r="F74" s="30">
        <v>0</v>
      </c>
      <c r="G74" s="30">
        <v>55</v>
      </c>
      <c r="H74" s="30">
        <v>0</v>
      </c>
      <c r="I74" s="30">
        <v>0</v>
      </c>
      <c r="J74" s="30">
        <v>51</v>
      </c>
      <c r="K74" s="30">
        <v>1</v>
      </c>
      <c r="L74" s="30">
        <v>3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0.34545454545454546</v>
      </c>
      <c r="U74" s="49">
        <f>IF(C74=0,"-",'Órdenes y Medidas'!C77/C74)</f>
        <v>0.34545454545454546</v>
      </c>
    </row>
    <row r="75" spans="2:21" ht="20.100000000000001" customHeight="1" thickBot="1" x14ac:dyDescent="0.25">
      <c r="B75" s="4" t="s">
        <v>288</v>
      </c>
      <c r="C75" s="30">
        <v>181</v>
      </c>
      <c r="D75" s="30">
        <v>95</v>
      </c>
      <c r="E75" s="30">
        <v>86</v>
      </c>
      <c r="F75" s="30">
        <v>0</v>
      </c>
      <c r="G75" s="30">
        <v>181</v>
      </c>
      <c r="H75" s="30">
        <v>3</v>
      </c>
      <c r="I75" s="30">
        <v>0</v>
      </c>
      <c r="J75" s="30">
        <v>110</v>
      </c>
      <c r="K75" s="30">
        <v>2</v>
      </c>
      <c r="L75" s="30">
        <v>46</v>
      </c>
      <c r="M75" s="30">
        <v>18</v>
      </c>
      <c r="N75" s="30">
        <v>2</v>
      </c>
      <c r="O75" s="30">
        <v>166</v>
      </c>
      <c r="P75" s="30">
        <v>84</v>
      </c>
      <c r="Q75" s="30">
        <v>82</v>
      </c>
      <c r="R75" s="49">
        <f t="shared" si="2"/>
        <v>0.91712707182320441</v>
      </c>
      <c r="S75" s="49">
        <f t="shared" ref="S75:S138" si="3">+IF(C75&gt;0,O75/C75,"-")</f>
        <v>0.91712707182320441</v>
      </c>
      <c r="T75" s="49">
        <f>+IF(G75&gt;0,'Órdenes y Medidas'!C78/G75,"-")</f>
        <v>0.37569060773480661</v>
      </c>
      <c r="U75" s="49">
        <f>IF(C75=0,"-",'Órdenes y Medidas'!C78/C75)</f>
        <v>0.37569060773480661</v>
      </c>
    </row>
    <row r="76" spans="2:21" ht="20.100000000000001" customHeight="1" thickBot="1" x14ac:dyDescent="0.25">
      <c r="B76" s="4" t="s">
        <v>289</v>
      </c>
      <c r="C76" s="30">
        <v>193</v>
      </c>
      <c r="D76" s="30">
        <v>89</v>
      </c>
      <c r="E76" s="30">
        <v>104</v>
      </c>
      <c r="F76" s="30">
        <v>0</v>
      </c>
      <c r="G76" s="30">
        <v>193</v>
      </c>
      <c r="H76" s="30">
        <v>5</v>
      </c>
      <c r="I76" s="30">
        <v>0</v>
      </c>
      <c r="J76" s="30">
        <v>93</v>
      </c>
      <c r="K76" s="30">
        <v>1</v>
      </c>
      <c r="L76" s="30">
        <v>58</v>
      </c>
      <c r="M76" s="30">
        <v>36</v>
      </c>
      <c r="N76" s="30">
        <v>0</v>
      </c>
      <c r="O76" s="30">
        <v>24</v>
      </c>
      <c r="P76" s="30">
        <v>11</v>
      </c>
      <c r="Q76" s="30">
        <v>13</v>
      </c>
      <c r="R76" s="49">
        <f t="shared" ref="R76:R139" si="4">+IF(G76&gt;0,O76/G76,"-")</f>
        <v>0.12435233160621761</v>
      </c>
      <c r="S76" s="49">
        <f t="shared" si="3"/>
        <v>0.12435233160621761</v>
      </c>
      <c r="T76" s="49">
        <f>+IF(G76&gt;0,'Órdenes y Medidas'!C79/G76,"-")</f>
        <v>0.20725388601036268</v>
      </c>
      <c r="U76" s="49">
        <f>IF(C76=0,"-",'Órdenes y Medidas'!C79/C76)</f>
        <v>0.20725388601036268</v>
      </c>
    </row>
    <row r="77" spans="2:21" ht="20.100000000000001" customHeight="1" thickBot="1" x14ac:dyDescent="0.25">
      <c r="B77" s="4" t="s">
        <v>290</v>
      </c>
      <c r="C77" s="30">
        <v>69</v>
      </c>
      <c r="D77" s="30">
        <v>29</v>
      </c>
      <c r="E77" s="30">
        <v>40</v>
      </c>
      <c r="F77" s="30">
        <v>0</v>
      </c>
      <c r="G77" s="30">
        <v>69</v>
      </c>
      <c r="H77" s="30">
        <v>0</v>
      </c>
      <c r="I77" s="30">
        <v>0</v>
      </c>
      <c r="J77" s="30">
        <v>69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0.13043478260869565</v>
      </c>
      <c r="U77" s="49">
        <f>IF(C77=0,"-",'Órdenes y Medidas'!C80/C77)</f>
        <v>0.13043478260869565</v>
      </c>
    </row>
    <row r="78" spans="2:21" ht="20.100000000000001" customHeight="1" thickBot="1" x14ac:dyDescent="0.25">
      <c r="B78" s="4" t="s">
        <v>291</v>
      </c>
      <c r="C78" s="30">
        <v>84</v>
      </c>
      <c r="D78" s="30">
        <v>50</v>
      </c>
      <c r="E78" s="30">
        <v>34</v>
      </c>
      <c r="F78" s="30">
        <v>0</v>
      </c>
      <c r="G78" s="30">
        <v>84</v>
      </c>
      <c r="H78" s="30">
        <v>0</v>
      </c>
      <c r="I78" s="30">
        <v>0</v>
      </c>
      <c r="J78" s="30">
        <v>77</v>
      </c>
      <c r="K78" s="30">
        <v>0</v>
      </c>
      <c r="L78" s="30">
        <v>5</v>
      </c>
      <c r="M78" s="30">
        <v>2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0.11904761904761904</v>
      </c>
      <c r="U78" s="49">
        <f>IF(C78=0,"-",'Órdenes y Medidas'!C81/C78)</f>
        <v>0.11904761904761904</v>
      </c>
    </row>
    <row r="79" spans="2:21" ht="20.100000000000001" customHeight="1" thickBot="1" x14ac:dyDescent="0.25">
      <c r="B79" s="4" t="s">
        <v>292</v>
      </c>
      <c r="C79" s="30">
        <v>21</v>
      </c>
      <c r="D79" s="30">
        <v>12</v>
      </c>
      <c r="E79" s="30">
        <v>9</v>
      </c>
      <c r="F79" s="30">
        <v>0</v>
      </c>
      <c r="G79" s="30">
        <v>21</v>
      </c>
      <c r="H79" s="30">
        <v>0</v>
      </c>
      <c r="I79" s="30">
        <v>0</v>
      </c>
      <c r="J79" s="30">
        <v>16</v>
      </c>
      <c r="K79" s="30">
        <v>0</v>
      </c>
      <c r="L79" s="30">
        <v>5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0.38095238095238093</v>
      </c>
      <c r="U79" s="49">
        <f>IF(C79=0,"-",'Órdenes y Medidas'!C82/C79)</f>
        <v>0.38095238095238093</v>
      </c>
    </row>
    <row r="80" spans="2:21" ht="20.100000000000001" customHeight="1" thickBot="1" x14ac:dyDescent="0.25">
      <c r="B80" s="4" t="s">
        <v>293</v>
      </c>
      <c r="C80" s="30">
        <v>73</v>
      </c>
      <c r="D80" s="30">
        <v>50</v>
      </c>
      <c r="E80" s="30">
        <v>23</v>
      </c>
      <c r="F80" s="30">
        <v>0</v>
      </c>
      <c r="G80" s="30">
        <v>73</v>
      </c>
      <c r="H80" s="30">
        <v>2</v>
      </c>
      <c r="I80" s="30">
        <v>5</v>
      </c>
      <c r="J80" s="30">
        <v>50</v>
      </c>
      <c r="K80" s="30">
        <v>3</v>
      </c>
      <c r="L80" s="30">
        <v>11</v>
      </c>
      <c r="M80" s="30">
        <v>2</v>
      </c>
      <c r="N80" s="30">
        <v>0</v>
      </c>
      <c r="O80" s="30">
        <v>20</v>
      </c>
      <c r="P80" s="30">
        <v>10</v>
      </c>
      <c r="Q80" s="30">
        <v>10</v>
      </c>
      <c r="R80" s="49">
        <f t="shared" si="4"/>
        <v>0.27397260273972601</v>
      </c>
      <c r="S80" s="49">
        <f t="shared" si="3"/>
        <v>0.27397260273972601</v>
      </c>
      <c r="T80" s="49">
        <f>+IF(G80&gt;0,'Órdenes y Medidas'!C83/G80,"-")</f>
        <v>0.39726027397260272</v>
      </c>
      <c r="U80" s="49">
        <f>IF(C80=0,"-",'Órdenes y Medidas'!C83/C80)</f>
        <v>0.39726027397260272</v>
      </c>
    </row>
    <row r="81" spans="2:21" ht="20.100000000000001" customHeight="1" thickBot="1" x14ac:dyDescent="0.25">
      <c r="B81" s="4" t="s">
        <v>294</v>
      </c>
      <c r="C81" s="30">
        <v>19</v>
      </c>
      <c r="D81" s="30">
        <v>12</v>
      </c>
      <c r="E81" s="30">
        <v>7</v>
      </c>
      <c r="F81" s="30">
        <v>0</v>
      </c>
      <c r="G81" s="30">
        <v>19</v>
      </c>
      <c r="H81" s="30">
        <v>0</v>
      </c>
      <c r="I81" s="30">
        <v>0</v>
      </c>
      <c r="J81" s="30">
        <v>13</v>
      </c>
      <c r="K81" s="30">
        <v>0</v>
      </c>
      <c r="L81" s="30">
        <v>6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0.31578947368421051</v>
      </c>
      <c r="U81" s="49">
        <f>IF(C81=0,"-",'Órdenes y Medidas'!C84/C81)</f>
        <v>0.31578947368421051</v>
      </c>
    </row>
    <row r="82" spans="2:21" ht="20.100000000000001" customHeight="1" thickBot="1" x14ac:dyDescent="0.25">
      <c r="B82" s="4" t="s">
        <v>295</v>
      </c>
      <c r="C82" s="30">
        <v>189</v>
      </c>
      <c r="D82" s="30">
        <v>97</v>
      </c>
      <c r="E82" s="30">
        <v>92</v>
      </c>
      <c r="F82" s="30">
        <v>0</v>
      </c>
      <c r="G82" s="30">
        <v>189</v>
      </c>
      <c r="H82" s="30">
        <v>2</v>
      </c>
      <c r="I82" s="30">
        <v>0</v>
      </c>
      <c r="J82" s="30">
        <v>113</v>
      </c>
      <c r="K82" s="30">
        <v>3</v>
      </c>
      <c r="L82" s="30">
        <v>56</v>
      </c>
      <c r="M82" s="30">
        <v>15</v>
      </c>
      <c r="N82" s="30">
        <v>0</v>
      </c>
      <c r="O82" s="30">
        <v>42</v>
      </c>
      <c r="P82" s="30">
        <v>20</v>
      </c>
      <c r="Q82" s="30">
        <v>22</v>
      </c>
      <c r="R82" s="49">
        <f t="shared" si="4"/>
        <v>0.22222222222222221</v>
      </c>
      <c r="S82" s="49">
        <f t="shared" si="3"/>
        <v>0.22222222222222221</v>
      </c>
      <c r="T82" s="49">
        <f>+IF(G82&gt;0,'Órdenes y Medidas'!C85/G82,"-")</f>
        <v>0.2275132275132275</v>
      </c>
      <c r="U82" s="49">
        <f>IF(C82=0,"-",'Órdenes y Medidas'!C85/C82)</f>
        <v>0.2275132275132275</v>
      </c>
    </row>
    <row r="83" spans="2:21" ht="20.100000000000001" customHeight="1" thickBot="1" x14ac:dyDescent="0.25">
      <c r="B83" s="4" t="s">
        <v>296</v>
      </c>
      <c r="C83" s="30">
        <v>15</v>
      </c>
      <c r="D83" s="30">
        <v>15</v>
      </c>
      <c r="E83" s="30">
        <v>0</v>
      </c>
      <c r="F83" s="30">
        <v>0</v>
      </c>
      <c r="G83" s="30">
        <v>15</v>
      </c>
      <c r="H83" s="30">
        <v>0</v>
      </c>
      <c r="I83" s="30">
        <v>0</v>
      </c>
      <c r="J83" s="30">
        <v>10</v>
      </c>
      <c r="K83" s="30">
        <v>0</v>
      </c>
      <c r="L83" s="30">
        <v>5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0.2</v>
      </c>
      <c r="U83" s="49">
        <f>IF(C83=0,"-",'Órdenes y Medidas'!C86/C83)</f>
        <v>0.2</v>
      </c>
    </row>
    <row r="84" spans="2:21" ht="20.100000000000001" customHeight="1" thickBot="1" x14ac:dyDescent="0.25">
      <c r="B84" s="4" t="s">
        <v>297</v>
      </c>
      <c r="C84" s="30">
        <v>18</v>
      </c>
      <c r="D84" s="30">
        <v>18</v>
      </c>
      <c r="E84" s="30">
        <v>0</v>
      </c>
      <c r="F84" s="30">
        <v>0</v>
      </c>
      <c r="G84" s="30">
        <v>18</v>
      </c>
      <c r="H84" s="30">
        <v>0</v>
      </c>
      <c r="I84" s="30">
        <v>0</v>
      </c>
      <c r="J84" s="30">
        <v>18</v>
      </c>
      <c r="K84" s="30">
        <v>0</v>
      </c>
      <c r="L84" s="30">
        <v>0</v>
      </c>
      <c r="M84" s="30">
        <v>0</v>
      </c>
      <c r="N84" s="30">
        <v>0</v>
      </c>
      <c r="O84" s="30">
        <v>4</v>
      </c>
      <c r="P84" s="30">
        <v>4</v>
      </c>
      <c r="Q84" s="30">
        <v>0</v>
      </c>
      <c r="R84" s="49">
        <f t="shared" si="4"/>
        <v>0.22222222222222221</v>
      </c>
      <c r="S84" s="49">
        <f t="shared" si="3"/>
        <v>0.22222222222222221</v>
      </c>
      <c r="T84" s="49">
        <f>+IF(G84&gt;0,'Órdenes y Medidas'!C87/G84,"-")</f>
        <v>0.44444444444444442</v>
      </c>
      <c r="U84" s="49">
        <f>IF(C84=0,"-",'Órdenes y Medidas'!C87/C84)</f>
        <v>0.44444444444444442</v>
      </c>
    </row>
    <row r="85" spans="2:21" ht="20.100000000000001" customHeight="1" thickBot="1" x14ac:dyDescent="0.25">
      <c r="B85" s="4" t="s">
        <v>298</v>
      </c>
      <c r="C85" s="30">
        <v>94</v>
      </c>
      <c r="D85" s="30">
        <v>90</v>
      </c>
      <c r="E85" s="30">
        <v>4</v>
      </c>
      <c r="F85" s="30">
        <v>0</v>
      </c>
      <c r="G85" s="30">
        <v>94</v>
      </c>
      <c r="H85" s="30">
        <v>0</v>
      </c>
      <c r="I85" s="30">
        <v>0</v>
      </c>
      <c r="J85" s="30">
        <v>92</v>
      </c>
      <c r="K85" s="30">
        <v>2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0.37234042553191488</v>
      </c>
      <c r="U85" s="49">
        <f>IF(C85=0,"-",'Órdenes y Medidas'!C88/C85)</f>
        <v>0.37234042553191488</v>
      </c>
    </row>
    <row r="86" spans="2:21" ht="20.100000000000001" customHeight="1" thickBot="1" x14ac:dyDescent="0.25">
      <c r="B86" s="4" t="s">
        <v>299</v>
      </c>
      <c r="C86" s="30">
        <v>64</v>
      </c>
      <c r="D86" s="30">
        <v>63</v>
      </c>
      <c r="E86" s="30">
        <v>1</v>
      </c>
      <c r="F86" s="30">
        <v>0</v>
      </c>
      <c r="G86" s="30">
        <v>64</v>
      </c>
      <c r="H86" s="30">
        <v>0</v>
      </c>
      <c r="I86" s="30">
        <v>0</v>
      </c>
      <c r="J86" s="30">
        <v>58</v>
      </c>
      <c r="K86" s="30">
        <v>0</v>
      </c>
      <c r="L86" s="30">
        <v>6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0.375</v>
      </c>
      <c r="U86" s="49">
        <f>IF(C86=0,"-",'Órdenes y Medidas'!C89/C86)</f>
        <v>0.375</v>
      </c>
    </row>
    <row r="87" spans="2:21" ht="20.100000000000001" customHeight="1" thickBot="1" x14ac:dyDescent="0.25">
      <c r="B87" s="4" t="s">
        <v>300</v>
      </c>
      <c r="C87" s="30">
        <v>69</v>
      </c>
      <c r="D87" s="30">
        <v>61</v>
      </c>
      <c r="E87" s="30">
        <v>8</v>
      </c>
      <c r="F87" s="30">
        <v>0</v>
      </c>
      <c r="G87" s="30">
        <v>69</v>
      </c>
      <c r="H87" s="30">
        <v>0</v>
      </c>
      <c r="I87" s="30">
        <v>0</v>
      </c>
      <c r="J87" s="30">
        <v>33</v>
      </c>
      <c r="K87" s="30">
        <v>0</v>
      </c>
      <c r="L87" s="30">
        <v>25</v>
      </c>
      <c r="M87" s="30">
        <v>11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0.15942028985507245</v>
      </c>
      <c r="U87" s="49">
        <f>IF(C87=0,"-",'Órdenes y Medidas'!C90/C87)</f>
        <v>0.15942028985507245</v>
      </c>
    </row>
    <row r="88" spans="2:21" ht="20.100000000000001" customHeight="1" thickBot="1" x14ac:dyDescent="0.25">
      <c r="B88" s="4" t="s">
        <v>175</v>
      </c>
      <c r="C88" s="30">
        <v>1182</v>
      </c>
      <c r="D88" s="30">
        <v>926</v>
      </c>
      <c r="E88" s="30">
        <v>256</v>
      </c>
      <c r="F88" s="30">
        <v>5</v>
      </c>
      <c r="G88" s="30">
        <v>1182</v>
      </c>
      <c r="H88" s="30">
        <v>16</v>
      </c>
      <c r="I88" s="30">
        <v>0</v>
      </c>
      <c r="J88" s="30">
        <v>827</v>
      </c>
      <c r="K88" s="30">
        <v>4</v>
      </c>
      <c r="L88" s="30">
        <v>185</v>
      </c>
      <c r="M88" s="30">
        <v>146</v>
      </c>
      <c r="N88" s="30">
        <v>4</v>
      </c>
      <c r="O88" s="30">
        <v>189</v>
      </c>
      <c r="P88" s="30">
        <v>145</v>
      </c>
      <c r="Q88" s="30">
        <v>44</v>
      </c>
      <c r="R88" s="49">
        <f t="shared" si="4"/>
        <v>0.15989847715736041</v>
      </c>
      <c r="S88" s="49">
        <f t="shared" si="3"/>
        <v>0.15989847715736041</v>
      </c>
      <c r="T88" s="49">
        <f>+IF(G88&gt;0,'Órdenes y Medidas'!C91/G88,"-")</f>
        <v>0.233502538071066</v>
      </c>
      <c r="U88" s="49">
        <f>IF(C88=0,"-",'Órdenes y Medidas'!C91/C88)</f>
        <v>0.233502538071066</v>
      </c>
    </row>
    <row r="89" spans="2:21" ht="20.100000000000001" customHeight="1" thickBot="1" x14ac:dyDescent="0.25">
      <c r="B89" s="4" t="s">
        <v>301</v>
      </c>
      <c r="C89" s="30">
        <v>30</v>
      </c>
      <c r="D89" s="30">
        <v>29</v>
      </c>
      <c r="E89" s="30">
        <v>1</v>
      </c>
      <c r="F89" s="30">
        <v>0</v>
      </c>
      <c r="G89" s="30">
        <v>30</v>
      </c>
      <c r="H89" s="30">
        <v>0</v>
      </c>
      <c r="I89" s="30">
        <v>0</v>
      </c>
      <c r="J89" s="30">
        <v>30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0.36666666666666664</v>
      </c>
      <c r="U89" s="49">
        <f>IF(C89=0,"-",'Órdenes y Medidas'!C92/C89)</f>
        <v>0.36666666666666664</v>
      </c>
    </row>
    <row r="90" spans="2:21" ht="20.100000000000001" customHeight="1" thickBot="1" x14ac:dyDescent="0.25">
      <c r="B90" s="4" t="s">
        <v>302</v>
      </c>
      <c r="C90" s="30">
        <v>23</v>
      </c>
      <c r="D90" s="30">
        <v>22</v>
      </c>
      <c r="E90" s="30">
        <v>1</v>
      </c>
      <c r="F90" s="30">
        <v>0</v>
      </c>
      <c r="G90" s="30">
        <v>23</v>
      </c>
      <c r="H90" s="30">
        <v>0</v>
      </c>
      <c r="I90" s="30">
        <v>0</v>
      </c>
      <c r="J90" s="30">
        <v>21</v>
      </c>
      <c r="K90" s="30">
        <v>0</v>
      </c>
      <c r="L90" s="30">
        <v>2</v>
      </c>
      <c r="M90" s="30">
        <v>0</v>
      </c>
      <c r="N90" s="30">
        <v>0</v>
      </c>
      <c r="O90" s="30">
        <v>3</v>
      </c>
      <c r="P90" s="30">
        <v>3</v>
      </c>
      <c r="Q90" s="30">
        <v>0</v>
      </c>
      <c r="R90" s="49">
        <f t="shared" si="4"/>
        <v>0.13043478260869565</v>
      </c>
      <c r="S90" s="49">
        <f t="shared" si="3"/>
        <v>0.13043478260869565</v>
      </c>
      <c r="T90" s="49">
        <f>+IF(G90&gt;0,'Órdenes y Medidas'!C93/G90,"-")</f>
        <v>0.39130434782608697</v>
      </c>
      <c r="U90" s="49">
        <f>IF(C90=0,"-",'Órdenes y Medidas'!C93/C90)</f>
        <v>0.39130434782608697</v>
      </c>
    </row>
    <row r="91" spans="2:21" ht="20.100000000000001" customHeight="1" thickBot="1" x14ac:dyDescent="0.25">
      <c r="B91" s="4" t="s">
        <v>303</v>
      </c>
      <c r="C91" s="30">
        <v>75</v>
      </c>
      <c r="D91" s="30">
        <v>72</v>
      </c>
      <c r="E91" s="30">
        <v>3</v>
      </c>
      <c r="F91" s="30">
        <v>0</v>
      </c>
      <c r="G91" s="30">
        <v>75</v>
      </c>
      <c r="H91" s="30">
        <v>0</v>
      </c>
      <c r="I91" s="30">
        <v>0</v>
      </c>
      <c r="J91" s="30">
        <v>75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0.29333333333333333</v>
      </c>
      <c r="U91" s="49">
        <f>IF(C91=0,"-",'Órdenes y Medidas'!C94/C91)</f>
        <v>0.29333333333333333</v>
      </c>
    </row>
    <row r="92" spans="2:21" ht="20.100000000000001" customHeight="1" thickBot="1" x14ac:dyDescent="0.25">
      <c r="B92" s="4" t="s">
        <v>304</v>
      </c>
      <c r="C92" s="30">
        <v>26</v>
      </c>
      <c r="D92" s="30">
        <v>25</v>
      </c>
      <c r="E92" s="30">
        <v>1</v>
      </c>
      <c r="F92" s="30">
        <v>0</v>
      </c>
      <c r="G92" s="30">
        <v>26</v>
      </c>
      <c r="H92" s="30">
        <v>0</v>
      </c>
      <c r="I92" s="30">
        <v>0</v>
      </c>
      <c r="J92" s="30">
        <v>26</v>
      </c>
      <c r="K92" s="30">
        <v>0</v>
      </c>
      <c r="L92" s="30">
        <v>0</v>
      </c>
      <c r="M92" s="30">
        <v>0</v>
      </c>
      <c r="N92" s="30">
        <v>0</v>
      </c>
      <c r="O92" s="30">
        <v>1</v>
      </c>
      <c r="P92" s="30">
        <v>1</v>
      </c>
      <c r="Q92" s="30">
        <v>0</v>
      </c>
      <c r="R92" s="49">
        <f t="shared" si="4"/>
        <v>3.8461538461538464E-2</v>
      </c>
      <c r="S92" s="49">
        <f t="shared" si="3"/>
        <v>3.8461538461538464E-2</v>
      </c>
      <c r="T92" s="49">
        <f>+IF(G92&gt;0,'Órdenes y Medidas'!C95/G92,"-")</f>
        <v>0.26923076923076922</v>
      </c>
      <c r="U92" s="49">
        <f>IF(C92=0,"-",'Órdenes y Medidas'!C95/C92)</f>
        <v>0.26923076923076922</v>
      </c>
    </row>
    <row r="93" spans="2:21" ht="20.100000000000001" customHeight="1" thickBot="1" x14ac:dyDescent="0.25">
      <c r="B93" s="4" t="s">
        <v>305</v>
      </c>
      <c r="C93" s="30">
        <v>66</v>
      </c>
      <c r="D93" s="30">
        <v>56</v>
      </c>
      <c r="E93" s="30">
        <v>10</v>
      </c>
      <c r="F93" s="30">
        <v>0</v>
      </c>
      <c r="G93" s="30">
        <v>66</v>
      </c>
      <c r="H93" s="30">
        <v>0</v>
      </c>
      <c r="I93" s="30">
        <v>0</v>
      </c>
      <c r="J93" s="30">
        <v>37</v>
      </c>
      <c r="K93" s="30">
        <v>0</v>
      </c>
      <c r="L93" s="30">
        <v>10</v>
      </c>
      <c r="M93" s="30">
        <v>19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0.36363636363636365</v>
      </c>
      <c r="U93" s="49">
        <f>IF(C93=0,"-",'Órdenes y Medidas'!C96/C93)</f>
        <v>0.36363636363636365</v>
      </c>
    </row>
    <row r="94" spans="2:21" ht="20.100000000000001" customHeight="1" thickBot="1" x14ac:dyDescent="0.25">
      <c r="B94" s="4" t="s">
        <v>306</v>
      </c>
      <c r="C94" s="30">
        <v>95</v>
      </c>
      <c r="D94" s="30">
        <v>91</v>
      </c>
      <c r="E94" s="30">
        <v>4</v>
      </c>
      <c r="F94" s="30">
        <v>0</v>
      </c>
      <c r="G94" s="30">
        <v>95</v>
      </c>
      <c r="H94" s="30">
        <v>0</v>
      </c>
      <c r="I94" s="30">
        <v>0</v>
      </c>
      <c r="J94" s="30">
        <v>69</v>
      </c>
      <c r="K94" s="30">
        <v>1</v>
      </c>
      <c r="L94" s="30">
        <v>25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0.16842105263157894</v>
      </c>
      <c r="U94" s="49">
        <f>IF(C94=0,"-",'Órdenes y Medidas'!C97/C94)</f>
        <v>0.16842105263157894</v>
      </c>
    </row>
    <row r="95" spans="2:21" ht="20.100000000000001" customHeight="1" thickBot="1" x14ac:dyDescent="0.25">
      <c r="B95" s="4" t="s">
        <v>307</v>
      </c>
      <c r="C95" s="30">
        <v>7</v>
      </c>
      <c r="D95" s="30">
        <v>7</v>
      </c>
      <c r="E95" s="30">
        <v>0</v>
      </c>
      <c r="F95" s="30">
        <v>0</v>
      </c>
      <c r="G95" s="30">
        <v>7</v>
      </c>
      <c r="H95" s="30">
        <v>0</v>
      </c>
      <c r="I95" s="30">
        <v>0</v>
      </c>
      <c r="J95" s="30">
        <v>7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0.8571428571428571</v>
      </c>
      <c r="U95" s="49">
        <f>IF(C95=0,"-",'Órdenes y Medidas'!C98/C95)</f>
        <v>0.8571428571428571</v>
      </c>
    </row>
    <row r="96" spans="2:21" ht="20.100000000000001" customHeight="1" thickBot="1" x14ac:dyDescent="0.25">
      <c r="B96" s="4" t="s">
        <v>308</v>
      </c>
      <c r="C96" s="30">
        <v>78</v>
      </c>
      <c r="D96" s="30">
        <v>69</v>
      </c>
      <c r="E96" s="30">
        <v>9</v>
      </c>
      <c r="F96" s="30">
        <v>1</v>
      </c>
      <c r="G96" s="30">
        <v>78</v>
      </c>
      <c r="H96" s="30">
        <v>0</v>
      </c>
      <c r="I96" s="30">
        <v>0</v>
      </c>
      <c r="J96" s="30">
        <v>69</v>
      </c>
      <c r="K96" s="30">
        <v>2</v>
      </c>
      <c r="L96" s="30">
        <v>3</v>
      </c>
      <c r="M96" s="30">
        <v>4</v>
      </c>
      <c r="N96" s="30">
        <v>0</v>
      </c>
      <c r="O96" s="30">
        <v>3</v>
      </c>
      <c r="P96" s="30">
        <v>3</v>
      </c>
      <c r="Q96" s="30">
        <v>0</v>
      </c>
      <c r="R96" s="49">
        <f t="shared" si="4"/>
        <v>3.8461538461538464E-2</v>
      </c>
      <c r="S96" s="49">
        <f t="shared" si="3"/>
        <v>3.8461538461538464E-2</v>
      </c>
      <c r="T96" s="49">
        <f>+IF(G96&gt;0,'Órdenes y Medidas'!C99/G96,"-")</f>
        <v>0.29487179487179488</v>
      </c>
      <c r="U96" s="49">
        <f>IF(C96=0,"-",'Órdenes y Medidas'!C99/C96)</f>
        <v>0.29487179487179488</v>
      </c>
    </row>
    <row r="97" spans="2:21" ht="20.100000000000001" customHeight="1" thickBot="1" x14ac:dyDescent="0.25">
      <c r="B97" s="4" t="s">
        <v>309</v>
      </c>
      <c r="C97" s="30">
        <v>23</v>
      </c>
      <c r="D97" s="30">
        <v>23</v>
      </c>
      <c r="E97" s="30">
        <v>0</v>
      </c>
      <c r="F97" s="30">
        <v>0</v>
      </c>
      <c r="G97" s="30">
        <v>23</v>
      </c>
      <c r="H97" s="30">
        <v>0</v>
      </c>
      <c r="I97" s="30">
        <v>0</v>
      </c>
      <c r="J97" s="30">
        <v>23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0.2608695652173913</v>
      </c>
      <c r="U97" s="49">
        <f>IF(C97=0,"-",'Órdenes y Medidas'!C100/C97)</f>
        <v>0.2608695652173913</v>
      </c>
    </row>
    <row r="98" spans="2:21" ht="20.100000000000001" customHeight="1" thickBot="1" x14ac:dyDescent="0.25">
      <c r="B98" s="4" t="s">
        <v>310</v>
      </c>
      <c r="C98" s="30">
        <v>15</v>
      </c>
      <c r="D98" s="30">
        <v>6</v>
      </c>
      <c r="E98" s="30">
        <v>9</v>
      </c>
      <c r="F98" s="30">
        <v>1</v>
      </c>
      <c r="G98" s="30">
        <v>15</v>
      </c>
      <c r="H98" s="30">
        <v>0</v>
      </c>
      <c r="I98" s="30">
        <v>0</v>
      </c>
      <c r="J98" s="30">
        <v>10</v>
      </c>
      <c r="K98" s="30">
        <v>2</v>
      </c>
      <c r="L98" s="30">
        <v>3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49">
        <f t="shared" si="4"/>
        <v>0</v>
      </c>
      <c r="S98" s="49">
        <f t="shared" si="3"/>
        <v>0</v>
      </c>
      <c r="T98" s="49">
        <f>+IF(G98&gt;0,'Órdenes y Medidas'!C101/G98,"-")</f>
        <v>0.53333333333333333</v>
      </c>
      <c r="U98" s="49">
        <f>IF(C98=0,"-",'Órdenes y Medidas'!C101/C98)</f>
        <v>0.53333333333333333</v>
      </c>
    </row>
    <row r="99" spans="2:21" ht="20.100000000000001" customHeight="1" thickBot="1" x14ac:dyDescent="0.25">
      <c r="B99" s="4" t="s">
        <v>311</v>
      </c>
      <c r="C99" s="30">
        <v>3</v>
      </c>
      <c r="D99" s="30">
        <v>3</v>
      </c>
      <c r="E99" s="30">
        <v>0</v>
      </c>
      <c r="F99" s="30">
        <v>0</v>
      </c>
      <c r="G99" s="30">
        <v>3</v>
      </c>
      <c r="H99" s="30">
        <v>0</v>
      </c>
      <c r="I99" s="30">
        <v>0</v>
      </c>
      <c r="J99" s="30">
        <v>3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0.66666666666666663</v>
      </c>
      <c r="U99" s="49">
        <f>IF(C99=0,"-",'Órdenes y Medidas'!C102/C99)</f>
        <v>0.66666666666666663</v>
      </c>
    </row>
    <row r="100" spans="2:21" ht="20.100000000000001" customHeight="1" thickBot="1" x14ac:dyDescent="0.25">
      <c r="B100" s="4" t="s">
        <v>312</v>
      </c>
      <c r="C100" s="30">
        <v>8</v>
      </c>
      <c r="D100" s="30">
        <v>6</v>
      </c>
      <c r="E100" s="30">
        <v>2</v>
      </c>
      <c r="F100" s="30">
        <v>0</v>
      </c>
      <c r="G100" s="30">
        <v>9</v>
      </c>
      <c r="H100" s="30">
        <v>0</v>
      </c>
      <c r="I100" s="30">
        <v>0</v>
      </c>
      <c r="J100" s="30">
        <v>9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0.33333333333333331</v>
      </c>
      <c r="U100" s="49">
        <f>IF(C100=0,"-",'Órdenes y Medidas'!C103/C100)</f>
        <v>0.375</v>
      </c>
    </row>
    <row r="101" spans="2:21" ht="20.100000000000001" customHeight="1" thickBot="1" x14ac:dyDescent="0.25">
      <c r="B101" s="4" t="s">
        <v>176</v>
      </c>
      <c r="C101" s="30">
        <v>60</v>
      </c>
      <c r="D101" s="30">
        <v>45</v>
      </c>
      <c r="E101" s="30">
        <v>15</v>
      </c>
      <c r="F101" s="30">
        <v>0</v>
      </c>
      <c r="G101" s="30">
        <v>60</v>
      </c>
      <c r="H101" s="30">
        <v>0</v>
      </c>
      <c r="I101" s="30">
        <v>0</v>
      </c>
      <c r="J101" s="30">
        <v>51</v>
      </c>
      <c r="K101" s="30">
        <v>0</v>
      </c>
      <c r="L101" s="30">
        <v>7</v>
      </c>
      <c r="M101" s="30">
        <v>0</v>
      </c>
      <c r="N101" s="30">
        <v>2</v>
      </c>
      <c r="O101" s="30">
        <v>2</v>
      </c>
      <c r="P101" s="30">
        <v>2</v>
      </c>
      <c r="Q101" s="30">
        <v>0</v>
      </c>
      <c r="R101" s="49">
        <f t="shared" si="4"/>
        <v>3.3333333333333333E-2</v>
      </c>
      <c r="S101" s="49">
        <f t="shared" si="3"/>
        <v>3.3333333333333333E-2</v>
      </c>
      <c r="T101" s="49">
        <f>+IF(G101&gt;0,'Órdenes y Medidas'!C104/G101,"-")</f>
        <v>0.18333333333333332</v>
      </c>
      <c r="U101" s="49">
        <f>IF(C101=0,"-",'Órdenes y Medidas'!C104/C101)</f>
        <v>0.18333333333333332</v>
      </c>
    </row>
    <row r="102" spans="2:21" ht="20.100000000000001" customHeight="1" thickBot="1" x14ac:dyDescent="0.25">
      <c r="B102" s="4" t="s">
        <v>313</v>
      </c>
      <c r="C102" s="30">
        <v>19</v>
      </c>
      <c r="D102" s="30">
        <v>12</v>
      </c>
      <c r="E102" s="30">
        <v>7</v>
      </c>
      <c r="F102" s="30">
        <v>0</v>
      </c>
      <c r="G102" s="30">
        <v>19</v>
      </c>
      <c r="H102" s="30">
        <v>0</v>
      </c>
      <c r="I102" s="30">
        <v>0</v>
      </c>
      <c r="J102" s="30">
        <v>10</v>
      </c>
      <c r="K102" s="30">
        <v>6</v>
      </c>
      <c r="L102" s="30">
        <v>2</v>
      </c>
      <c r="M102" s="30">
        <v>1</v>
      </c>
      <c r="N102" s="30">
        <v>0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0.63157894736842102</v>
      </c>
      <c r="U102" s="49">
        <f>IF(C102=0,"-",'Órdenes y Medidas'!C105/C102)</f>
        <v>0.63157894736842102</v>
      </c>
    </row>
    <row r="103" spans="2:21" ht="20.100000000000001" customHeight="1" thickBot="1" x14ac:dyDescent="0.25">
      <c r="B103" s="4" t="s">
        <v>314</v>
      </c>
      <c r="C103" s="30">
        <v>29</v>
      </c>
      <c r="D103" s="30">
        <v>16</v>
      </c>
      <c r="E103" s="30">
        <v>13</v>
      </c>
      <c r="F103" s="30">
        <v>0</v>
      </c>
      <c r="G103" s="30">
        <v>29</v>
      </c>
      <c r="H103" s="30">
        <v>0</v>
      </c>
      <c r="I103" s="30">
        <v>0</v>
      </c>
      <c r="J103" s="30">
        <v>24</v>
      </c>
      <c r="K103" s="30">
        <v>2</v>
      </c>
      <c r="L103" s="30">
        <v>0</v>
      </c>
      <c r="M103" s="30">
        <v>3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0.37931034482758619</v>
      </c>
      <c r="U103" s="49">
        <f>IF(C103=0,"-",'Órdenes y Medidas'!C106/C103)</f>
        <v>0.37931034482758619</v>
      </c>
    </row>
    <row r="104" spans="2:21" ht="20.100000000000001" customHeight="1" thickBot="1" x14ac:dyDescent="0.25">
      <c r="B104" s="4" t="s">
        <v>315</v>
      </c>
      <c r="C104" s="30">
        <v>35</v>
      </c>
      <c r="D104" s="30">
        <v>25</v>
      </c>
      <c r="E104" s="30">
        <v>10</v>
      </c>
      <c r="F104" s="30">
        <v>0</v>
      </c>
      <c r="G104" s="30">
        <v>35</v>
      </c>
      <c r="H104" s="30">
        <v>0</v>
      </c>
      <c r="I104" s="30">
        <v>0</v>
      </c>
      <c r="J104" s="30">
        <v>35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49">
        <f t="shared" si="4"/>
        <v>0</v>
      </c>
      <c r="S104" s="49">
        <f t="shared" si="3"/>
        <v>0</v>
      </c>
      <c r="T104" s="49">
        <f>+IF(G104&gt;0,'Órdenes y Medidas'!C107/G104,"-")</f>
        <v>0.37142857142857144</v>
      </c>
      <c r="U104" s="49">
        <f>IF(C104=0,"-",'Órdenes y Medidas'!C107/C104)</f>
        <v>0.37142857142857144</v>
      </c>
    </row>
    <row r="105" spans="2:21" ht="20.100000000000001" customHeight="1" thickBot="1" x14ac:dyDescent="0.25">
      <c r="B105" s="4" t="s">
        <v>316</v>
      </c>
      <c r="C105" s="30">
        <v>10</v>
      </c>
      <c r="D105" s="30">
        <v>9</v>
      </c>
      <c r="E105" s="30">
        <v>1</v>
      </c>
      <c r="F105" s="30">
        <v>0</v>
      </c>
      <c r="G105" s="30">
        <v>10</v>
      </c>
      <c r="H105" s="30">
        <v>0</v>
      </c>
      <c r="I105" s="30">
        <v>0</v>
      </c>
      <c r="J105" s="30">
        <v>7</v>
      </c>
      <c r="K105" s="30">
        <v>0</v>
      </c>
      <c r="L105" s="30">
        <v>1</v>
      </c>
      <c r="M105" s="30">
        <v>2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0.3</v>
      </c>
      <c r="U105" s="49">
        <f>IF(C105=0,"-",'Órdenes y Medidas'!C108/C105)</f>
        <v>0.3</v>
      </c>
    </row>
    <row r="106" spans="2:21" ht="20.100000000000001" customHeight="1" thickBot="1" x14ac:dyDescent="0.25">
      <c r="B106" s="4" t="s">
        <v>177</v>
      </c>
      <c r="C106" s="30">
        <v>23</v>
      </c>
      <c r="D106" s="30">
        <v>12</v>
      </c>
      <c r="E106" s="30">
        <v>11</v>
      </c>
      <c r="F106" s="30">
        <v>0</v>
      </c>
      <c r="G106" s="30">
        <v>23</v>
      </c>
      <c r="H106" s="30">
        <v>0</v>
      </c>
      <c r="I106" s="30">
        <v>0</v>
      </c>
      <c r="J106" s="30">
        <v>17</v>
      </c>
      <c r="K106" s="30">
        <v>1</v>
      </c>
      <c r="L106" s="30">
        <v>2</v>
      </c>
      <c r="M106" s="30">
        <v>1</v>
      </c>
      <c r="N106" s="30">
        <v>2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0.13043478260869565</v>
      </c>
      <c r="U106" s="49">
        <f>IF(C106=0,"-",'Órdenes y Medidas'!C109/C106)</f>
        <v>0.13043478260869565</v>
      </c>
    </row>
    <row r="107" spans="2:21" ht="20.100000000000001" customHeight="1" thickBot="1" x14ac:dyDescent="0.25">
      <c r="B107" s="4" t="s">
        <v>317</v>
      </c>
      <c r="C107" s="30">
        <v>29</v>
      </c>
      <c r="D107" s="30">
        <v>11</v>
      </c>
      <c r="E107" s="30">
        <v>18</v>
      </c>
      <c r="F107" s="30">
        <v>1</v>
      </c>
      <c r="G107" s="30">
        <v>29</v>
      </c>
      <c r="H107" s="30">
        <v>1</v>
      </c>
      <c r="I107" s="30">
        <v>0</v>
      </c>
      <c r="J107" s="30">
        <v>20</v>
      </c>
      <c r="K107" s="30">
        <v>2</v>
      </c>
      <c r="L107" s="30">
        <v>3</v>
      </c>
      <c r="M107" s="30">
        <v>3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0.37931034482758619</v>
      </c>
      <c r="U107" s="49">
        <f>IF(C107=0,"-",'Órdenes y Medidas'!C110/C107)</f>
        <v>0.37931034482758619</v>
      </c>
    </row>
    <row r="108" spans="2:21" ht="20.100000000000001" customHeight="1" thickBot="1" x14ac:dyDescent="0.25">
      <c r="B108" s="4" t="s">
        <v>318</v>
      </c>
      <c r="C108" s="30">
        <v>17</v>
      </c>
      <c r="D108" s="30">
        <v>12</v>
      </c>
      <c r="E108" s="30">
        <v>5</v>
      </c>
      <c r="F108" s="30">
        <v>0</v>
      </c>
      <c r="G108" s="30">
        <v>17</v>
      </c>
      <c r="H108" s="30">
        <v>0</v>
      </c>
      <c r="I108" s="30">
        <v>0</v>
      </c>
      <c r="J108" s="30">
        <v>17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0.17647058823529413</v>
      </c>
      <c r="U108" s="49">
        <f>IF(C108=0,"-",'Órdenes y Medidas'!C111/C108)</f>
        <v>0.17647058823529413</v>
      </c>
    </row>
    <row r="109" spans="2:21" ht="20.100000000000001" customHeight="1" thickBot="1" x14ac:dyDescent="0.25">
      <c r="B109" s="4" t="s">
        <v>178</v>
      </c>
      <c r="C109" s="30">
        <v>742</v>
      </c>
      <c r="D109" s="30">
        <v>423</v>
      </c>
      <c r="E109" s="30">
        <v>319</v>
      </c>
      <c r="F109" s="30">
        <v>2</v>
      </c>
      <c r="G109" s="30">
        <v>834</v>
      </c>
      <c r="H109" s="30">
        <v>3</v>
      </c>
      <c r="I109" s="30">
        <v>1</v>
      </c>
      <c r="J109" s="30">
        <v>500</v>
      </c>
      <c r="K109" s="30">
        <v>31</v>
      </c>
      <c r="L109" s="30">
        <v>200</v>
      </c>
      <c r="M109" s="30">
        <v>96</v>
      </c>
      <c r="N109" s="30">
        <v>3</v>
      </c>
      <c r="O109" s="30">
        <v>209</v>
      </c>
      <c r="P109" s="30">
        <v>103</v>
      </c>
      <c r="Q109" s="30">
        <v>106</v>
      </c>
      <c r="R109" s="49">
        <f t="shared" si="4"/>
        <v>0.25059952038369304</v>
      </c>
      <c r="S109" s="49">
        <f t="shared" si="3"/>
        <v>0.28167115902964962</v>
      </c>
      <c r="T109" s="49">
        <f>+IF(G109&gt;0,'Órdenes y Medidas'!C112/G109,"-")</f>
        <v>0.14268585131894485</v>
      </c>
      <c r="U109" s="49">
        <f>IF(C109=0,"-",'Órdenes y Medidas'!C112/C109)</f>
        <v>0.16037735849056603</v>
      </c>
    </row>
    <row r="110" spans="2:21" ht="20.100000000000001" customHeight="1" thickBot="1" x14ac:dyDescent="0.25">
      <c r="B110" s="4" t="s">
        <v>319</v>
      </c>
      <c r="C110" s="30">
        <v>9</v>
      </c>
      <c r="D110" s="30">
        <v>6</v>
      </c>
      <c r="E110" s="30">
        <v>3</v>
      </c>
      <c r="F110" s="30">
        <v>0</v>
      </c>
      <c r="G110" s="30">
        <v>9</v>
      </c>
      <c r="H110" s="30">
        <v>0</v>
      </c>
      <c r="I110" s="30">
        <v>0</v>
      </c>
      <c r="J110" s="30">
        <v>9</v>
      </c>
      <c r="K110" s="30">
        <v>0</v>
      </c>
      <c r="L110" s="30">
        <v>0</v>
      </c>
      <c r="M110" s="30">
        <v>0</v>
      </c>
      <c r="N110" s="30">
        <v>0</v>
      </c>
      <c r="O110" s="30">
        <v>1</v>
      </c>
      <c r="P110" s="30">
        <v>0</v>
      </c>
      <c r="Q110" s="30">
        <v>1</v>
      </c>
      <c r="R110" s="49">
        <f t="shared" si="4"/>
        <v>0.1111111111111111</v>
      </c>
      <c r="S110" s="49">
        <f t="shared" si="3"/>
        <v>0.1111111111111111</v>
      </c>
      <c r="T110" s="49">
        <f>+IF(G110&gt;0,'Órdenes y Medidas'!C113/G110,"-")</f>
        <v>0.22222222222222221</v>
      </c>
      <c r="U110" s="49">
        <f>IF(C110=0,"-",'Órdenes y Medidas'!C113/C110)</f>
        <v>0.22222222222222221</v>
      </c>
    </row>
    <row r="111" spans="2:21" ht="20.100000000000001" customHeight="1" thickBot="1" x14ac:dyDescent="0.25">
      <c r="B111" s="4" t="s">
        <v>320</v>
      </c>
      <c r="C111" s="30">
        <v>16</v>
      </c>
      <c r="D111" s="30">
        <v>12</v>
      </c>
      <c r="E111" s="30">
        <v>4</v>
      </c>
      <c r="F111" s="30">
        <v>0</v>
      </c>
      <c r="G111" s="30">
        <v>16</v>
      </c>
      <c r="H111" s="30">
        <v>2</v>
      </c>
      <c r="I111" s="30">
        <v>0</v>
      </c>
      <c r="J111" s="30">
        <v>13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0.4375</v>
      </c>
      <c r="U111" s="49">
        <f>IF(C111=0,"-",'Órdenes y Medidas'!C114/C111)</f>
        <v>0.4375</v>
      </c>
    </row>
    <row r="112" spans="2:21" ht="20.100000000000001" customHeight="1" thickBot="1" x14ac:dyDescent="0.25">
      <c r="B112" s="4" t="s">
        <v>321</v>
      </c>
      <c r="C112" s="30">
        <v>1</v>
      </c>
      <c r="D112" s="30">
        <v>1</v>
      </c>
      <c r="E112" s="30">
        <v>0</v>
      </c>
      <c r="F112" s="30">
        <v>0</v>
      </c>
      <c r="G112" s="30">
        <v>1</v>
      </c>
      <c r="H112" s="30">
        <v>0</v>
      </c>
      <c r="I112" s="30">
        <v>0</v>
      </c>
      <c r="J112" s="30">
        <v>1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1</v>
      </c>
      <c r="U112" s="49">
        <f>IF(C112=0,"-",'Órdenes y Medidas'!C115/C112)</f>
        <v>1</v>
      </c>
    </row>
    <row r="113" spans="2:21" ht="20.100000000000001" customHeight="1" thickBot="1" x14ac:dyDescent="0.25">
      <c r="B113" s="4" t="s">
        <v>322</v>
      </c>
      <c r="C113" s="30">
        <v>16</v>
      </c>
      <c r="D113" s="30">
        <v>10</v>
      </c>
      <c r="E113" s="30">
        <v>6</v>
      </c>
      <c r="F113" s="30">
        <v>0</v>
      </c>
      <c r="G113" s="30">
        <v>25</v>
      </c>
      <c r="H113" s="30">
        <v>0</v>
      </c>
      <c r="I113" s="30">
        <v>0</v>
      </c>
      <c r="J113" s="30">
        <v>18</v>
      </c>
      <c r="K113" s="30">
        <v>0</v>
      </c>
      <c r="L113" s="30">
        <v>3</v>
      </c>
      <c r="M113" s="30">
        <v>4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0.2</v>
      </c>
      <c r="U113" s="49">
        <f>IF(C113=0,"-",'Órdenes y Medidas'!C116/C113)</f>
        <v>0.3125</v>
      </c>
    </row>
    <row r="114" spans="2:21" ht="20.100000000000001" customHeight="1" thickBot="1" x14ac:dyDescent="0.25">
      <c r="B114" s="4" t="s">
        <v>323</v>
      </c>
      <c r="C114" s="30">
        <v>3</v>
      </c>
      <c r="D114" s="30">
        <v>3</v>
      </c>
      <c r="E114" s="30">
        <v>0</v>
      </c>
      <c r="F114" s="30">
        <v>0</v>
      </c>
      <c r="G114" s="30">
        <v>3</v>
      </c>
      <c r="H114" s="30">
        <v>0</v>
      </c>
      <c r="I114" s="30">
        <v>0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14</v>
      </c>
      <c r="D115" s="30">
        <v>13</v>
      </c>
      <c r="E115" s="30">
        <v>1</v>
      </c>
      <c r="F115" s="30">
        <v>0</v>
      </c>
      <c r="G115" s="30">
        <v>14</v>
      </c>
      <c r="H115" s="30">
        <v>0</v>
      </c>
      <c r="I115" s="30">
        <v>1</v>
      </c>
      <c r="J115" s="30">
        <v>12</v>
      </c>
      <c r="K115" s="30">
        <v>0</v>
      </c>
      <c r="L115" s="30">
        <v>0</v>
      </c>
      <c r="M115" s="30">
        <v>0</v>
      </c>
      <c r="N115" s="30">
        <v>1</v>
      </c>
      <c r="O115" s="30">
        <v>0</v>
      </c>
      <c r="P115" s="30">
        <v>0</v>
      </c>
      <c r="Q115" s="30">
        <v>0</v>
      </c>
      <c r="R115" s="49">
        <f t="shared" si="4"/>
        <v>0</v>
      </c>
      <c r="S115" s="49">
        <f t="shared" si="3"/>
        <v>0</v>
      </c>
      <c r="T115" s="49">
        <f>+IF(G115&gt;0,'Órdenes y Medidas'!C118/G115,"-")</f>
        <v>0.2857142857142857</v>
      </c>
      <c r="U115" s="49">
        <f>IF(C115=0,"-",'Órdenes y Medidas'!C118/C115)</f>
        <v>0.2857142857142857</v>
      </c>
    </row>
    <row r="116" spans="2:21" ht="20.100000000000001" customHeight="1" thickBot="1" x14ac:dyDescent="0.25">
      <c r="B116" s="4" t="s">
        <v>325</v>
      </c>
      <c r="C116" s="30">
        <v>5</v>
      </c>
      <c r="D116" s="30">
        <v>2</v>
      </c>
      <c r="E116" s="30">
        <v>3</v>
      </c>
      <c r="F116" s="30">
        <v>0</v>
      </c>
      <c r="G116" s="30">
        <v>5</v>
      </c>
      <c r="H116" s="30">
        <v>0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74</v>
      </c>
      <c r="D117" s="30">
        <v>66</v>
      </c>
      <c r="E117" s="30">
        <v>8</v>
      </c>
      <c r="F117" s="30">
        <v>2</v>
      </c>
      <c r="G117" s="30">
        <v>74</v>
      </c>
      <c r="H117" s="30">
        <v>0</v>
      </c>
      <c r="I117" s="30">
        <v>0</v>
      </c>
      <c r="J117" s="30">
        <v>60</v>
      </c>
      <c r="K117" s="30">
        <v>2</v>
      </c>
      <c r="L117" s="30">
        <v>10</v>
      </c>
      <c r="M117" s="30">
        <v>2</v>
      </c>
      <c r="N117" s="30">
        <v>0</v>
      </c>
      <c r="O117" s="30">
        <v>0</v>
      </c>
      <c r="P117" s="30">
        <v>0</v>
      </c>
      <c r="Q117" s="30">
        <v>0</v>
      </c>
      <c r="R117" s="49">
        <f t="shared" si="4"/>
        <v>0</v>
      </c>
      <c r="S117" s="49">
        <f t="shared" si="3"/>
        <v>0</v>
      </c>
      <c r="T117" s="49">
        <f>+IF(G117&gt;0,'Órdenes y Medidas'!C120/G117,"-")</f>
        <v>0.39189189189189189</v>
      </c>
      <c r="U117" s="49">
        <f>IF(C117=0,"-",'Órdenes y Medidas'!C120/C117)</f>
        <v>0.39189189189189189</v>
      </c>
    </row>
    <row r="118" spans="2:21" ht="20.100000000000001" customHeight="1" thickBot="1" x14ac:dyDescent="0.25">
      <c r="B118" s="4" t="s">
        <v>327</v>
      </c>
      <c r="C118" s="30">
        <v>13</v>
      </c>
      <c r="D118" s="30">
        <v>12</v>
      </c>
      <c r="E118" s="30">
        <v>1</v>
      </c>
      <c r="F118" s="30">
        <v>0</v>
      </c>
      <c r="G118" s="30">
        <v>13</v>
      </c>
      <c r="H118" s="30">
        <v>0</v>
      </c>
      <c r="I118" s="30">
        <v>0</v>
      </c>
      <c r="J118" s="30">
        <v>13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0.30769230769230771</v>
      </c>
      <c r="U118" s="49">
        <f>IF(C118=0,"-",'Órdenes y Medidas'!C121/C118)</f>
        <v>0.30769230769230771</v>
      </c>
    </row>
    <row r="119" spans="2:21" ht="20.100000000000001" customHeight="1" thickBot="1" x14ac:dyDescent="0.25">
      <c r="B119" s="4" t="s">
        <v>328</v>
      </c>
      <c r="C119" s="30">
        <v>28</v>
      </c>
      <c r="D119" s="30">
        <v>27</v>
      </c>
      <c r="E119" s="30">
        <v>1</v>
      </c>
      <c r="F119" s="30">
        <v>1</v>
      </c>
      <c r="G119" s="30">
        <v>28</v>
      </c>
      <c r="H119" s="30">
        <v>3</v>
      </c>
      <c r="I119" s="30">
        <v>0</v>
      </c>
      <c r="J119" s="30">
        <v>16</v>
      </c>
      <c r="K119" s="30">
        <v>1</v>
      </c>
      <c r="L119" s="30">
        <v>3</v>
      </c>
      <c r="M119" s="30">
        <v>1</v>
      </c>
      <c r="N119" s="30">
        <v>4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0.42857142857142855</v>
      </c>
      <c r="U119" s="49">
        <f>IF(C119=0,"-",'Órdenes y Medidas'!C122/C119)</f>
        <v>0.42857142857142855</v>
      </c>
    </row>
    <row r="120" spans="2:21" ht="20.100000000000001" customHeight="1" thickBot="1" x14ac:dyDescent="0.25">
      <c r="B120" s="4" t="s">
        <v>329</v>
      </c>
      <c r="C120" s="30">
        <v>5</v>
      </c>
      <c r="D120" s="30">
        <v>4</v>
      </c>
      <c r="E120" s="30">
        <v>1</v>
      </c>
      <c r="F120" s="30">
        <v>0</v>
      </c>
      <c r="G120" s="30">
        <v>5</v>
      </c>
      <c r="H120" s="30">
        <v>0</v>
      </c>
      <c r="I120" s="30">
        <v>0</v>
      </c>
      <c r="J120" s="30">
        <v>5</v>
      </c>
      <c r="K120" s="30">
        <v>0</v>
      </c>
      <c r="L120" s="30">
        <v>0</v>
      </c>
      <c r="M120" s="30">
        <v>0</v>
      </c>
      <c r="N120" s="30">
        <v>0</v>
      </c>
      <c r="O120" s="30">
        <v>1</v>
      </c>
      <c r="P120" s="30">
        <v>1</v>
      </c>
      <c r="Q120" s="30">
        <v>0</v>
      </c>
      <c r="R120" s="49">
        <f t="shared" si="4"/>
        <v>0.2</v>
      </c>
      <c r="S120" s="49">
        <f t="shared" si="3"/>
        <v>0.2</v>
      </c>
      <c r="T120" s="49">
        <f>+IF(G120&gt;0,'Órdenes y Medidas'!C123/G120,"-")</f>
        <v>0.6</v>
      </c>
      <c r="U120" s="49">
        <f>IF(C120=0,"-",'Órdenes y Medidas'!C123/C120)</f>
        <v>0.6</v>
      </c>
    </row>
    <row r="121" spans="2:21" ht="20.100000000000001" customHeight="1" thickBot="1" x14ac:dyDescent="0.25">
      <c r="B121" s="4" t="s">
        <v>330</v>
      </c>
      <c r="C121" s="30">
        <v>288</v>
      </c>
      <c r="D121" s="30">
        <v>203</v>
      </c>
      <c r="E121" s="30">
        <v>85</v>
      </c>
      <c r="F121" s="30">
        <v>5</v>
      </c>
      <c r="G121" s="30">
        <v>288</v>
      </c>
      <c r="H121" s="30">
        <v>0</v>
      </c>
      <c r="I121" s="30">
        <v>0</v>
      </c>
      <c r="J121" s="30">
        <v>121</v>
      </c>
      <c r="K121" s="30">
        <v>10</v>
      </c>
      <c r="L121" s="30">
        <v>82</v>
      </c>
      <c r="M121" s="30">
        <v>75</v>
      </c>
      <c r="N121" s="30">
        <v>0</v>
      </c>
      <c r="O121" s="30">
        <v>53</v>
      </c>
      <c r="P121" s="30">
        <v>45</v>
      </c>
      <c r="Q121" s="30">
        <v>8</v>
      </c>
      <c r="R121" s="49">
        <f t="shared" si="4"/>
        <v>0.18402777777777779</v>
      </c>
      <c r="S121" s="49">
        <f t="shared" si="3"/>
        <v>0.18402777777777779</v>
      </c>
      <c r="T121" s="49">
        <f>+IF(G121&gt;0,'Órdenes y Medidas'!C124/G121,"-")</f>
        <v>0.21527777777777779</v>
      </c>
      <c r="U121" s="49">
        <f>IF(C121=0,"-",'Órdenes y Medidas'!C124/C121)</f>
        <v>0.21527777777777779</v>
      </c>
    </row>
    <row r="122" spans="2:21" ht="20.100000000000001" customHeight="1" thickBot="1" x14ac:dyDescent="0.25">
      <c r="B122" s="4" t="s">
        <v>331</v>
      </c>
      <c r="C122" s="30">
        <v>34</v>
      </c>
      <c r="D122" s="30">
        <v>34</v>
      </c>
      <c r="E122" s="30">
        <v>0</v>
      </c>
      <c r="F122" s="30">
        <v>0</v>
      </c>
      <c r="G122" s="30">
        <v>34</v>
      </c>
      <c r="H122" s="30">
        <v>0</v>
      </c>
      <c r="I122" s="30">
        <v>0</v>
      </c>
      <c r="J122" s="30">
        <v>34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5.8823529411764705E-2</v>
      </c>
      <c r="U122" s="49">
        <f>IF(C122=0,"-",'Órdenes y Medidas'!C125/C122)</f>
        <v>5.8823529411764705E-2</v>
      </c>
    </row>
    <row r="123" spans="2:21" ht="20.100000000000001" customHeight="1" thickBot="1" x14ac:dyDescent="0.25">
      <c r="B123" s="4" t="s">
        <v>332</v>
      </c>
      <c r="C123" s="30">
        <v>226</v>
      </c>
      <c r="D123" s="30">
        <v>150</v>
      </c>
      <c r="E123" s="30">
        <v>76</v>
      </c>
      <c r="F123" s="30">
        <v>0</v>
      </c>
      <c r="G123" s="30">
        <v>226</v>
      </c>
      <c r="H123" s="30">
        <v>1</v>
      </c>
      <c r="I123" s="30">
        <v>0</v>
      </c>
      <c r="J123" s="30">
        <v>148</v>
      </c>
      <c r="K123" s="30">
        <v>4</v>
      </c>
      <c r="L123" s="30">
        <v>23</v>
      </c>
      <c r="M123" s="30">
        <v>22</v>
      </c>
      <c r="N123" s="30">
        <v>28</v>
      </c>
      <c r="O123" s="30">
        <v>61</v>
      </c>
      <c r="P123" s="30">
        <v>42</v>
      </c>
      <c r="Q123" s="30">
        <v>19</v>
      </c>
      <c r="R123" s="49">
        <f t="shared" si="4"/>
        <v>0.26991150442477874</v>
      </c>
      <c r="S123" s="49">
        <f t="shared" si="3"/>
        <v>0.26991150442477874</v>
      </c>
      <c r="T123" s="49">
        <f>+IF(G123&gt;0,'Órdenes y Medidas'!C126/G123,"-")</f>
        <v>0.14601769911504425</v>
      </c>
      <c r="U123" s="49">
        <f>IF(C123=0,"-",'Órdenes y Medidas'!C126/C123)</f>
        <v>0.14601769911504425</v>
      </c>
    </row>
    <row r="124" spans="2:21" ht="20.100000000000001" customHeight="1" thickBot="1" x14ac:dyDescent="0.25">
      <c r="B124" s="4" t="s">
        <v>333</v>
      </c>
      <c r="C124" s="30">
        <v>7</v>
      </c>
      <c r="D124" s="30">
        <v>5</v>
      </c>
      <c r="E124" s="30">
        <v>2</v>
      </c>
      <c r="F124" s="30">
        <v>0</v>
      </c>
      <c r="G124" s="30">
        <v>7</v>
      </c>
      <c r="H124" s="30">
        <v>0</v>
      </c>
      <c r="I124" s="30">
        <v>0</v>
      </c>
      <c r="J124" s="30">
        <v>7</v>
      </c>
      <c r="K124" s="30">
        <v>0</v>
      </c>
      <c r="L124" s="30">
        <v>0</v>
      </c>
      <c r="M124" s="30">
        <v>0</v>
      </c>
      <c r="N124" s="30">
        <v>0</v>
      </c>
      <c r="O124" s="30">
        <v>1</v>
      </c>
      <c r="P124" s="30">
        <v>1</v>
      </c>
      <c r="Q124" s="30">
        <v>0</v>
      </c>
      <c r="R124" s="49">
        <f t="shared" si="4"/>
        <v>0.14285714285714285</v>
      </c>
      <c r="S124" s="49">
        <f t="shared" si="3"/>
        <v>0.14285714285714285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0">
        <v>40</v>
      </c>
      <c r="D125" s="30">
        <v>37</v>
      </c>
      <c r="E125" s="30">
        <v>3</v>
      </c>
      <c r="F125" s="30">
        <v>0</v>
      </c>
      <c r="G125" s="30">
        <v>40</v>
      </c>
      <c r="H125" s="30">
        <v>0</v>
      </c>
      <c r="I125" s="30">
        <v>0</v>
      </c>
      <c r="J125" s="30">
        <v>35</v>
      </c>
      <c r="K125" s="30">
        <v>0</v>
      </c>
      <c r="L125" s="30">
        <v>3</v>
      </c>
      <c r="M125" s="30">
        <v>2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0.22500000000000001</v>
      </c>
      <c r="U125" s="49">
        <f>IF(C125=0,"-",'Órdenes y Medidas'!C128/C125)</f>
        <v>0.22500000000000001</v>
      </c>
    </row>
    <row r="126" spans="2:21" ht="20.100000000000001" customHeight="1" thickBot="1" x14ac:dyDescent="0.25">
      <c r="B126" s="4" t="s">
        <v>335</v>
      </c>
      <c r="C126" s="30">
        <v>41</v>
      </c>
      <c r="D126" s="30">
        <v>41</v>
      </c>
      <c r="E126" s="30">
        <v>0</v>
      </c>
      <c r="F126" s="30">
        <v>0</v>
      </c>
      <c r="G126" s="30">
        <v>41</v>
      </c>
      <c r="H126" s="30">
        <v>0</v>
      </c>
      <c r="I126" s="30">
        <v>0</v>
      </c>
      <c r="J126" s="30">
        <v>41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0.34146341463414637</v>
      </c>
      <c r="U126" s="49">
        <f>IF(C126=0,"-",'Órdenes y Medidas'!C129/C126)</f>
        <v>0.34146341463414637</v>
      </c>
    </row>
    <row r="127" spans="2:21" ht="20.100000000000001" customHeight="1" thickBot="1" x14ac:dyDescent="0.25">
      <c r="B127" s="4" t="s">
        <v>336</v>
      </c>
      <c r="C127" s="30">
        <v>3</v>
      </c>
      <c r="D127" s="30">
        <v>3</v>
      </c>
      <c r="E127" s="30">
        <v>0</v>
      </c>
      <c r="F127" s="30">
        <v>0</v>
      </c>
      <c r="G127" s="30">
        <v>3</v>
      </c>
      <c r="H127" s="30">
        <v>0</v>
      </c>
      <c r="I127" s="30">
        <v>0</v>
      </c>
      <c r="J127" s="30">
        <v>2</v>
      </c>
      <c r="K127" s="30">
        <v>0</v>
      </c>
      <c r="L127" s="30">
        <v>1</v>
      </c>
      <c r="M127" s="30">
        <v>0</v>
      </c>
      <c r="N127" s="30">
        <v>0</v>
      </c>
      <c r="O127" s="30">
        <v>1</v>
      </c>
      <c r="P127" s="30">
        <v>1</v>
      </c>
      <c r="Q127" s="30">
        <v>0</v>
      </c>
      <c r="R127" s="49">
        <f t="shared" si="4"/>
        <v>0.33333333333333331</v>
      </c>
      <c r="S127" s="49">
        <f t="shared" si="3"/>
        <v>0.33333333333333331</v>
      </c>
      <c r="T127" s="49">
        <f>+IF(G127&gt;0,'Órdenes y Medidas'!C130/G127,"-")</f>
        <v>0.66666666666666663</v>
      </c>
      <c r="U127" s="49">
        <f>IF(C127=0,"-",'Órdenes y Medidas'!C130/C127)</f>
        <v>0.66666666666666663</v>
      </c>
    </row>
    <row r="128" spans="2:21" ht="20.100000000000001" customHeight="1" thickBot="1" x14ac:dyDescent="0.25">
      <c r="B128" s="4" t="s">
        <v>337</v>
      </c>
      <c r="C128" s="30">
        <v>6</v>
      </c>
      <c r="D128" s="30">
        <v>5</v>
      </c>
      <c r="E128" s="30">
        <v>1</v>
      </c>
      <c r="F128" s="30">
        <v>0</v>
      </c>
      <c r="G128" s="30">
        <v>6</v>
      </c>
      <c r="H128" s="30">
        <v>0</v>
      </c>
      <c r="I128" s="30">
        <v>0</v>
      </c>
      <c r="J128" s="30">
        <v>6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49">
        <f t="shared" si="4"/>
        <v>0</v>
      </c>
      <c r="S128" s="49">
        <f t="shared" si="3"/>
        <v>0</v>
      </c>
      <c r="T128" s="49">
        <f>+IF(G128&gt;0,'Órdenes y Medidas'!C131/G128,"-")</f>
        <v>1</v>
      </c>
      <c r="U128" s="49">
        <f>IF(C128=0,"-",'Órdenes y Medidas'!C131/C128)</f>
        <v>1</v>
      </c>
    </row>
    <row r="129" spans="2:21" ht="20.100000000000001" customHeight="1" thickBot="1" x14ac:dyDescent="0.25">
      <c r="B129" s="4" t="s">
        <v>338</v>
      </c>
      <c r="C129" s="30">
        <v>8</v>
      </c>
      <c r="D129" s="30">
        <v>7</v>
      </c>
      <c r="E129" s="30">
        <v>1</v>
      </c>
      <c r="F129" s="30">
        <v>0</v>
      </c>
      <c r="G129" s="30">
        <v>8</v>
      </c>
      <c r="H129" s="30">
        <v>0</v>
      </c>
      <c r="I129" s="30">
        <v>0</v>
      </c>
      <c r="J129" s="30">
        <v>8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0.625</v>
      </c>
      <c r="U129" s="49">
        <f>IF(C129=0,"-",'Órdenes y Medidas'!C132/C129)</f>
        <v>0.625</v>
      </c>
    </row>
    <row r="130" spans="2:21" ht="20.100000000000001" customHeight="1" thickBot="1" x14ac:dyDescent="0.25">
      <c r="B130" s="4" t="s">
        <v>339</v>
      </c>
      <c r="C130" s="30">
        <v>6</v>
      </c>
      <c r="D130" s="30">
        <v>4</v>
      </c>
      <c r="E130" s="30">
        <v>2</v>
      </c>
      <c r="F130" s="30">
        <v>0</v>
      </c>
      <c r="G130" s="30">
        <v>6</v>
      </c>
      <c r="H130" s="30">
        <v>0</v>
      </c>
      <c r="I130" s="30">
        <v>0</v>
      </c>
      <c r="J130" s="30">
        <v>4</v>
      </c>
      <c r="K130" s="30">
        <v>0</v>
      </c>
      <c r="L130" s="30">
        <v>2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</v>
      </c>
      <c r="U130" s="49">
        <f>IF(C130=0,"-",'Órdenes y Medidas'!C133/C130)</f>
        <v>0</v>
      </c>
    </row>
    <row r="131" spans="2:21" ht="20.100000000000001" customHeight="1" thickBot="1" x14ac:dyDescent="0.25">
      <c r="B131" s="4" t="s">
        <v>340</v>
      </c>
      <c r="C131" s="30">
        <v>6</v>
      </c>
      <c r="D131" s="30">
        <v>5</v>
      </c>
      <c r="E131" s="30">
        <v>1</v>
      </c>
      <c r="F131" s="30">
        <v>0</v>
      </c>
      <c r="G131" s="30">
        <v>9</v>
      </c>
      <c r="H131" s="30">
        <v>0</v>
      </c>
      <c r="I131" s="30">
        <v>0</v>
      </c>
      <c r="J131" s="30">
        <v>4</v>
      </c>
      <c r="K131" s="30">
        <v>0</v>
      </c>
      <c r="L131" s="30">
        <v>1</v>
      </c>
      <c r="M131" s="30">
        <v>0</v>
      </c>
      <c r="N131" s="30">
        <v>4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0.22222222222222221</v>
      </c>
      <c r="U131" s="49">
        <f>IF(C131=0,"-",'Órdenes y Medidas'!C134/C131)</f>
        <v>0.33333333333333331</v>
      </c>
    </row>
    <row r="132" spans="2:21" ht="20.100000000000001" customHeight="1" thickBot="1" x14ac:dyDescent="0.25">
      <c r="B132" s="4" t="s">
        <v>639</v>
      </c>
      <c r="C132" s="30">
        <v>62</v>
      </c>
      <c r="D132" s="30">
        <v>31</v>
      </c>
      <c r="E132" s="30">
        <v>31</v>
      </c>
      <c r="F132" s="30">
        <v>0</v>
      </c>
      <c r="G132" s="30">
        <v>62</v>
      </c>
      <c r="H132" s="30">
        <v>0</v>
      </c>
      <c r="I132" s="30">
        <v>0</v>
      </c>
      <c r="J132" s="30">
        <v>31</v>
      </c>
      <c r="K132" s="30">
        <v>0</v>
      </c>
      <c r="L132" s="30">
        <v>27</v>
      </c>
      <c r="M132" s="30">
        <v>4</v>
      </c>
      <c r="N132" s="30">
        <v>0</v>
      </c>
      <c r="O132" s="30">
        <v>17</v>
      </c>
      <c r="P132" s="30">
        <v>7</v>
      </c>
      <c r="Q132" s="30">
        <v>10</v>
      </c>
      <c r="R132" s="49">
        <f t="shared" si="4"/>
        <v>0.27419354838709675</v>
      </c>
      <c r="S132" s="49">
        <f t="shared" si="3"/>
        <v>0.27419354838709675</v>
      </c>
      <c r="T132" s="49">
        <f>+IF(G132&gt;0,'Órdenes y Medidas'!C135/G132,"-")</f>
        <v>0.37096774193548387</v>
      </c>
      <c r="U132" s="49">
        <f>IF(C132=0,"-",'Órdenes y Medidas'!C135/C132)</f>
        <v>0.37096774193548387</v>
      </c>
    </row>
    <row r="133" spans="2:21" ht="20.100000000000001" customHeight="1" thickBot="1" x14ac:dyDescent="0.25">
      <c r="B133" s="4" t="s">
        <v>341</v>
      </c>
      <c r="C133" s="30">
        <v>97</v>
      </c>
      <c r="D133" s="30">
        <v>53</v>
      </c>
      <c r="E133" s="30">
        <v>44</v>
      </c>
      <c r="F133" s="30">
        <v>0</v>
      </c>
      <c r="G133" s="30">
        <v>177</v>
      </c>
      <c r="H133" s="30">
        <v>0</v>
      </c>
      <c r="I133" s="30">
        <v>0</v>
      </c>
      <c r="J133" s="30">
        <v>139</v>
      </c>
      <c r="K133" s="30">
        <v>0</v>
      </c>
      <c r="L133" s="30">
        <v>38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49">
        <f t="shared" si="4"/>
        <v>0</v>
      </c>
      <c r="S133" s="49">
        <f t="shared" si="3"/>
        <v>0</v>
      </c>
      <c r="T133" s="49">
        <f>+IF(G133&gt;0,'Órdenes y Medidas'!C136/G133,"-")</f>
        <v>0.10734463276836158</v>
      </c>
      <c r="U133" s="49">
        <f>IF(C133=0,"-",'Órdenes y Medidas'!C136/C133)</f>
        <v>0.19587628865979381</v>
      </c>
    </row>
    <row r="134" spans="2:21" ht="20.100000000000001" customHeight="1" thickBot="1" x14ac:dyDescent="0.25">
      <c r="B134" s="4" t="s">
        <v>342</v>
      </c>
      <c r="C134" s="30">
        <v>913</v>
      </c>
      <c r="D134" s="30">
        <v>494</v>
      </c>
      <c r="E134" s="30">
        <v>419</v>
      </c>
      <c r="F134" s="30">
        <v>2</v>
      </c>
      <c r="G134" s="30">
        <v>913</v>
      </c>
      <c r="H134" s="30">
        <v>21</v>
      </c>
      <c r="I134" s="30">
        <v>5</v>
      </c>
      <c r="J134" s="30">
        <v>596</v>
      </c>
      <c r="K134" s="30">
        <v>55</v>
      </c>
      <c r="L134" s="30">
        <v>100</v>
      </c>
      <c r="M134" s="30">
        <v>132</v>
      </c>
      <c r="N134" s="30">
        <v>4</v>
      </c>
      <c r="O134" s="30">
        <v>201</v>
      </c>
      <c r="P134" s="30">
        <v>137</v>
      </c>
      <c r="Q134" s="30">
        <v>64</v>
      </c>
      <c r="R134" s="49">
        <f t="shared" si="4"/>
        <v>0.22015334063526834</v>
      </c>
      <c r="S134" s="49">
        <f t="shared" si="3"/>
        <v>0.22015334063526834</v>
      </c>
      <c r="T134" s="49">
        <f>+IF(G134&gt;0,'Órdenes y Medidas'!C137/G134,"-")</f>
        <v>0.20153340635268346</v>
      </c>
      <c r="U134" s="49">
        <f>IF(C134=0,"-",'Órdenes y Medidas'!C137/C134)</f>
        <v>0.20153340635268346</v>
      </c>
    </row>
    <row r="135" spans="2:21" ht="20.100000000000001" customHeight="1" thickBot="1" x14ac:dyDescent="0.25">
      <c r="B135" s="4" t="s">
        <v>343</v>
      </c>
      <c r="C135" s="30">
        <v>203</v>
      </c>
      <c r="D135" s="30">
        <v>113</v>
      </c>
      <c r="E135" s="30">
        <v>90</v>
      </c>
      <c r="F135" s="30">
        <v>0</v>
      </c>
      <c r="G135" s="30">
        <v>203</v>
      </c>
      <c r="H135" s="30">
        <v>11</v>
      </c>
      <c r="I135" s="30">
        <v>0</v>
      </c>
      <c r="J135" s="30">
        <v>124</v>
      </c>
      <c r="K135" s="30">
        <v>16</v>
      </c>
      <c r="L135" s="30">
        <v>10</v>
      </c>
      <c r="M135" s="30">
        <v>42</v>
      </c>
      <c r="N135" s="30">
        <v>0</v>
      </c>
      <c r="O135" s="30">
        <v>82</v>
      </c>
      <c r="P135" s="30">
        <v>33</v>
      </c>
      <c r="Q135" s="30">
        <v>49</v>
      </c>
      <c r="R135" s="49">
        <f t="shared" si="4"/>
        <v>0.4039408866995074</v>
      </c>
      <c r="S135" s="49">
        <f t="shared" si="3"/>
        <v>0.4039408866995074</v>
      </c>
      <c r="T135" s="49">
        <f>+IF(G135&gt;0,'Órdenes y Medidas'!C138/G135,"-")</f>
        <v>0.2857142857142857</v>
      </c>
      <c r="U135" s="49">
        <f>IF(C135=0,"-",'Órdenes y Medidas'!C138/C135)</f>
        <v>0.2857142857142857</v>
      </c>
    </row>
    <row r="136" spans="2:21" ht="20.100000000000001" customHeight="1" thickBot="1" x14ac:dyDescent="0.25">
      <c r="B136" s="4" t="s">
        <v>344</v>
      </c>
      <c r="C136" s="30">
        <v>153</v>
      </c>
      <c r="D136" s="30">
        <v>76</v>
      </c>
      <c r="E136" s="30">
        <v>77</v>
      </c>
      <c r="F136" s="30">
        <v>1</v>
      </c>
      <c r="G136" s="30">
        <v>218</v>
      </c>
      <c r="H136" s="30">
        <v>3</v>
      </c>
      <c r="I136" s="30">
        <v>0</v>
      </c>
      <c r="J136" s="30">
        <v>149</v>
      </c>
      <c r="K136" s="30">
        <v>0</v>
      </c>
      <c r="L136" s="30">
        <v>57</v>
      </c>
      <c r="M136" s="30">
        <v>4</v>
      </c>
      <c r="N136" s="30">
        <v>5</v>
      </c>
      <c r="O136" s="30">
        <v>4</v>
      </c>
      <c r="P136" s="30">
        <v>1</v>
      </c>
      <c r="Q136" s="30">
        <v>3</v>
      </c>
      <c r="R136" s="49">
        <f t="shared" si="4"/>
        <v>1.834862385321101E-2</v>
      </c>
      <c r="S136" s="49">
        <f t="shared" si="3"/>
        <v>2.6143790849673203E-2</v>
      </c>
      <c r="T136" s="49">
        <f>+IF(G136&gt;0,'Órdenes y Medidas'!C139/G136,"-")</f>
        <v>0.19724770642201836</v>
      </c>
      <c r="U136" s="49">
        <f>IF(C136=0,"-",'Órdenes y Medidas'!C139/C136)</f>
        <v>0.28104575163398693</v>
      </c>
    </row>
    <row r="137" spans="2:21" ht="20.100000000000001" customHeight="1" thickBot="1" x14ac:dyDescent="0.25">
      <c r="B137" s="4" t="s">
        <v>345</v>
      </c>
      <c r="C137" s="30">
        <v>29</v>
      </c>
      <c r="D137" s="30">
        <v>23</v>
      </c>
      <c r="E137" s="30">
        <v>6</v>
      </c>
      <c r="F137" s="30">
        <v>0</v>
      </c>
      <c r="G137" s="30">
        <v>37</v>
      </c>
      <c r="H137" s="30">
        <v>0</v>
      </c>
      <c r="I137" s="30">
        <v>0</v>
      </c>
      <c r="J137" s="30">
        <v>29</v>
      </c>
      <c r="K137" s="30">
        <v>1</v>
      </c>
      <c r="L137" s="30">
        <v>3</v>
      </c>
      <c r="M137" s="30">
        <v>0</v>
      </c>
      <c r="N137" s="30">
        <v>4</v>
      </c>
      <c r="O137" s="30">
        <v>5</v>
      </c>
      <c r="P137" s="30">
        <v>2</v>
      </c>
      <c r="Q137" s="30">
        <v>3</v>
      </c>
      <c r="R137" s="49">
        <f t="shared" si="4"/>
        <v>0.13513513513513514</v>
      </c>
      <c r="S137" s="49">
        <f t="shared" si="3"/>
        <v>0.17241379310344829</v>
      </c>
      <c r="T137" s="49">
        <f>+IF(G137&gt;0,'Órdenes y Medidas'!C140/G137,"-")</f>
        <v>0.43243243243243246</v>
      </c>
      <c r="U137" s="49">
        <f>IF(C137=0,"-",'Órdenes y Medidas'!C140/C137)</f>
        <v>0.55172413793103448</v>
      </c>
    </row>
    <row r="138" spans="2:21" ht="20.100000000000001" customHeight="1" thickBot="1" x14ac:dyDescent="0.25">
      <c r="B138" s="4" t="s">
        <v>346</v>
      </c>
      <c r="C138" s="30">
        <v>154</v>
      </c>
      <c r="D138" s="30">
        <v>88</v>
      </c>
      <c r="E138" s="30">
        <v>66</v>
      </c>
      <c r="F138" s="30">
        <v>1</v>
      </c>
      <c r="G138" s="30">
        <v>154</v>
      </c>
      <c r="H138" s="30">
        <v>0</v>
      </c>
      <c r="I138" s="30">
        <v>1</v>
      </c>
      <c r="J138" s="30">
        <v>93</v>
      </c>
      <c r="K138" s="30">
        <v>5</v>
      </c>
      <c r="L138" s="30">
        <v>42</v>
      </c>
      <c r="M138" s="30">
        <v>8</v>
      </c>
      <c r="N138" s="30">
        <v>5</v>
      </c>
      <c r="O138" s="30">
        <v>58</v>
      </c>
      <c r="P138" s="30">
        <v>41</v>
      </c>
      <c r="Q138" s="30">
        <v>17</v>
      </c>
      <c r="R138" s="49">
        <f t="shared" si="4"/>
        <v>0.37662337662337664</v>
      </c>
      <c r="S138" s="49">
        <f t="shared" si="3"/>
        <v>0.37662337662337664</v>
      </c>
      <c r="T138" s="49">
        <f>+IF(G138&gt;0,'Órdenes y Medidas'!C141/G138,"-")</f>
        <v>0.14935064935064934</v>
      </c>
      <c r="U138" s="49">
        <f>IF(C138=0,"-",'Órdenes y Medidas'!C141/C138)</f>
        <v>0.14935064935064934</v>
      </c>
    </row>
    <row r="139" spans="2:21" ht="20.100000000000001" customHeight="1" thickBot="1" x14ac:dyDescent="0.25">
      <c r="B139" s="4" t="s">
        <v>347</v>
      </c>
      <c r="C139" s="30">
        <v>664</v>
      </c>
      <c r="D139" s="30">
        <v>598</v>
      </c>
      <c r="E139" s="30">
        <v>66</v>
      </c>
      <c r="F139" s="30">
        <v>9</v>
      </c>
      <c r="G139" s="30">
        <v>664</v>
      </c>
      <c r="H139" s="30">
        <v>3</v>
      </c>
      <c r="I139" s="30">
        <v>0</v>
      </c>
      <c r="J139" s="30">
        <v>398</v>
      </c>
      <c r="K139" s="30">
        <v>9</v>
      </c>
      <c r="L139" s="30">
        <v>87</v>
      </c>
      <c r="M139" s="30">
        <v>139</v>
      </c>
      <c r="N139" s="30">
        <v>28</v>
      </c>
      <c r="O139" s="30">
        <v>19</v>
      </c>
      <c r="P139" s="30">
        <v>14</v>
      </c>
      <c r="Q139" s="30">
        <v>5</v>
      </c>
      <c r="R139" s="49">
        <f t="shared" si="4"/>
        <v>2.86144578313253E-2</v>
      </c>
      <c r="S139" s="49">
        <f t="shared" ref="S139:S202" si="5">+IF(C139&gt;0,O139/C139,"-")</f>
        <v>2.86144578313253E-2</v>
      </c>
      <c r="T139" s="49">
        <f>+IF(G139&gt;0,'Órdenes y Medidas'!C142/G139,"-")</f>
        <v>0.11295180722891567</v>
      </c>
      <c r="U139" s="49">
        <f>IF(C139=0,"-",'Órdenes y Medidas'!C142/C139)</f>
        <v>0.11295180722891567</v>
      </c>
    </row>
    <row r="140" spans="2:21" ht="20.100000000000001" customHeight="1" thickBot="1" x14ac:dyDescent="0.25">
      <c r="B140" s="4" t="s">
        <v>348</v>
      </c>
      <c r="C140" s="30">
        <v>190</v>
      </c>
      <c r="D140" s="30">
        <v>104</v>
      </c>
      <c r="E140" s="30">
        <v>86</v>
      </c>
      <c r="F140" s="30">
        <v>0</v>
      </c>
      <c r="G140" s="30">
        <v>190</v>
      </c>
      <c r="H140" s="30">
        <v>1</v>
      </c>
      <c r="I140" s="30">
        <v>0</v>
      </c>
      <c r="J140" s="30">
        <v>157</v>
      </c>
      <c r="K140" s="30">
        <v>4</v>
      </c>
      <c r="L140" s="30">
        <v>4</v>
      </c>
      <c r="M140" s="30">
        <v>24</v>
      </c>
      <c r="N140" s="30">
        <v>0</v>
      </c>
      <c r="O140" s="30">
        <v>44</v>
      </c>
      <c r="P140" s="30">
        <v>20</v>
      </c>
      <c r="Q140" s="30">
        <v>24</v>
      </c>
      <c r="R140" s="49">
        <f t="shared" ref="R140:R203" si="6">+IF(G140&gt;0,O140/G140,"-")</f>
        <v>0.23157894736842105</v>
      </c>
      <c r="S140" s="49">
        <f t="shared" si="5"/>
        <v>0.23157894736842105</v>
      </c>
      <c r="T140" s="49">
        <f>+IF(G140&gt;0,'Órdenes y Medidas'!C143/G140,"-")</f>
        <v>0.11052631578947368</v>
      </c>
      <c r="U140" s="49">
        <f>IF(C140=0,"-",'Órdenes y Medidas'!C143/C140)</f>
        <v>0.11052631578947368</v>
      </c>
    </row>
    <row r="141" spans="2:21" ht="20.100000000000001" customHeight="1" thickBot="1" x14ac:dyDescent="0.25">
      <c r="B141" s="4" t="s">
        <v>349</v>
      </c>
      <c r="C141" s="30">
        <v>49</v>
      </c>
      <c r="D141" s="30">
        <v>46</v>
      </c>
      <c r="E141" s="30">
        <v>3</v>
      </c>
      <c r="F141" s="30">
        <v>0</v>
      </c>
      <c r="G141" s="30">
        <v>49</v>
      </c>
      <c r="H141" s="30">
        <v>0</v>
      </c>
      <c r="I141" s="30">
        <v>0</v>
      </c>
      <c r="J141" s="30">
        <v>42</v>
      </c>
      <c r="K141" s="30">
        <v>3</v>
      </c>
      <c r="L141" s="30">
        <v>3</v>
      </c>
      <c r="M141" s="30">
        <v>1</v>
      </c>
      <c r="N141" s="30">
        <v>0</v>
      </c>
      <c r="O141" s="30">
        <v>4</v>
      </c>
      <c r="P141" s="30">
        <v>2</v>
      </c>
      <c r="Q141" s="30">
        <v>2</v>
      </c>
      <c r="R141" s="49">
        <f t="shared" si="6"/>
        <v>8.1632653061224483E-2</v>
      </c>
      <c r="S141" s="49">
        <f t="shared" si="5"/>
        <v>8.1632653061224483E-2</v>
      </c>
      <c r="T141" s="49">
        <f>+IF(G141&gt;0,'Órdenes y Medidas'!C144/G141,"-")</f>
        <v>0.36734693877551022</v>
      </c>
      <c r="U141" s="49">
        <f>IF(C141=0,"-",'Órdenes y Medidas'!C144/C141)</f>
        <v>0.36734693877551022</v>
      </c>
    </row>
    <row r="142" spans="2:21" ht="20.100000000000001" customHeight="1" thickBot="1" x14ac:dyDescent="0.25">
      <c r="B142" s="4" t="s">
        <v>350</v>
      </c>
      <c r="C142" s="30">
        <v>156</v>
      </c>
      <c r="D142" s="30">
        <v>148</v>
      </c>
      <c r="E142" s="30">
        <v>8</v>
      </c>
      <c r="F142" s="30">
        <v>0</v>
      </c>
      <c r="G142" s="30">
        <v>156</v>
      </c>
      <c r="H142" s="30">
        <v>3</v>
      </c>
      <c r="I142" s="30">
        <v>0</v>
      </c>
      <c r="J142" s="30">
        <v>118</v>
      </c>
      <c r="K142" s="30">
        <v>0</v>
      </c>
      <c r="L142" s="30">
        <v>5</v>
      </c>
      <c r="M142" s="30">
        <v>30</v>
      </c>
      <c r="N142" s="30">
        <v>0</v>
      </c>
      <c r="O142" s="30">
        <v>10</v>
      </c>
      <c r="P142" s="30">
        <v>9</v>
      </c>
      <c r="Q142" s="30">
        <v>1</v>
      </c>
      <c r="R142" s="49">
        <f t="shared" si="6"/>
        <v>6.4102564102564097E-2</v>
      </c>
      <c r="S142" s="49">
        <f t="shared" si="5"/>
        <v>6.4102564102564097E-2</v>
      </c>
      <c r="T142" s="49">
        <f>+IF(G142&gt;0,'Órdenes y Medidas'!C145/G142,"-")</f>
        <v>0.28846153846153844</v>
      </c>
      <c r="U142" s="49">
        <f>IF(C142=0,"-",'Órdenes y Medidas'!C145/C142)</f>
        <v>0.28846153846153844</v>
      </c>
    </row>
    <row r="143" spans="2:21" ht="20.100000000000001" customHeight="1" thickBot="1" x14ac:dyDescent="0.25">
      <c r="B143" s="4" t="s">
        <v>351</v>
      </c>
      <c r="C143" s="30">
        <v>284</v>
      </c>
      <c r="D143" s="30">
        <v>173</v>
      </c>
      <c r="E143" s="30">
        <v>111</v>
      </c>
      <c r="F143" s="30">
        <v>1</v>
      </c>
      <c r="G143" s="30">
        <v>284</v>
      </c>
      <c r="H143" s="30">
        <v>1</v>
      </c>
      <c r="I143" s="30">
        <v>1</v>
      </c>
      <c r="J143" s="30">
        <v>140</v>
      </c>
      <c r="K143" s="30">
        <v>0</v>
      </c>
      <c r="L143" s="30">
        <v>48</v>
      </c>
      <c r="M143" s="30">
        <v>94</v>
      </c>
      <c r="N143" s="30">
        <v>0</v>
      </c>
      <c r="O143" s="30">
        <v>14</v>
      </c>
      <c r="P143" s="30">
        <v>10</v>
      </c>
      <c r="Q143" s="30">
        <v>4</v>
      </c>
      <c r="R143" s="49">
        <f t="shared" si="6"/>
        <v>4.9295774647887321E-2</v>
      </c>
      <c r="S143" s="49">
        <f t="shared" si="5"/>
        <v>4.9295774647887321E-2</v>
      </c>
      <c r="T143" s="49">
        <f>+IF(G143&gt;0,'Órdenes y Medidas'!C146/G143,"-")</f>
        <v>0.25704225352112675</v>
      </c>
      <c r="U143" s="49">
        <f>IF(C143=0,"-",'Órdenes y Medidas'!C146/C143)</f>
        <v>0.25704225352112675</v>
      </c>
    </row>
    <row r="144" spans="2:21" ht="20.100000000000001" customHeight="1" thickBot="1" x14ac:dyDescent="0.25">
      <c r="B144" s="4" t="s">
        <v>352</v>
      </c>
      <c r="C144" s="30">
        <v>54</v>
      </c>
      <c r="D144" s="30">
        <v>53</v>
      </c>
      <c r="E144" s="30">
        <v>1</v>
      </c>
      <c r="F144" s="30">
        <v>0</v>
      </c>
      <c r="G144" s="30">
        <v>54</v>
      </c>
      <c r="H144" s="30">
        <v>0</v>
      </c>
      <c r="I144" s="30">
        <v>0</v>
      </c>
      <c r="J144" s="30">
        <v>53</v>
      </c>
      <c r="K144" s="30">
        <v>0</v>
      </c>
      <c r="L144" s="30">
        <v>1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0.33333333333333331</v>
      </c>
      <c r="U144" s="49">
        <f>IF(C144=0,"-",'Órdenes y Medidas'!C147/C144)</f>
        <v>0.33333333333333331</v>
      </c>
    </row>
    <row r="145" spans="2:21" ht="20.100000000000001" customHeight="1" thickBot="1" x14ac:dyDescent="0.25">
      <c r="B145" s="4" t="s">
        <v>353</v>
      </c>
      <c r="C145" s="30">
        <v>71</v>
      </c>
      <c r="D145" s="30">
        <v>41</v>
      </c>
      <c r="E145" s="30">
        <v>30</v>
      </c>
      <c r="F145" s="30">
        <v>0</v>
      </c>
      <c r="G145" s="30">
        <v>71</v>
      </c>
      <c r="H145" s="30">
        <v>0</v>
      </c>
      <c r="I145" s="30">
        <v>0</v>
      </c>
      <c r="J145" s="30">
        <v>36</v>
      </c>
      <c r="K145" s="30">
        <v>5</v>
      </c>
      <c r="L145" s="30">
        <v>30</v>
      </c>
      <c r="M145" s="30">
        <v>0</v>
      </c>
      <c r="N145" s="30">
        <v>0</v>
      </c>
      <c r="O145" s="30">
        <v>20</v>
      </c>
      <c r="P145" s="30">
        <v>11</v>
      </c>
      <c r="Q145" s="30">
        <v>9</v>
      </c>
      <c r="R145" s="49">
        <f t="shared" si="6"/>
        <v>0.28169014084507044</v>
      </c>
      <c r="S145" s="49">
        <f t="shared" si="5"/>
        <v>0.28169014084507044</v>
      </c>
      <c r="T145" s="49">
        <f>+IF(G145&gt;0,'Órdenes y Medidas'!C148/G145,"-")</f>
        <v>0.23943661971830985</v>
      </c>
      <c r="U145" s="49">
        <f>IF(C145=0,"-",'Órdenes y Medidas'!C148/C145)</f>
        <v>0.23943661971830985</v>
      </c>
    </row>
    <row r="146" spans="2:21" ht="20.100000000000001" customHeight="1" thickBot="1" x14ac:dyDescent="0.25">
      <c r="B146" s="4" t="s">
        <v>354</v>
      </c>
      <c r="C146" s="30">
        <v>10</v>
      </c>
      <c r="D146" s="30">
        <v>7</v>
      </c>
      <c r="E146" s="30">
        <v>3</v>
      </c>
      <c r="F146" s="30">
        <v>0</v>
      </c>
      <c r="G146" s="30">
        <v>10</v>
      </c>
      <c r="H146" s="30">
        <v>0</v>
      </c>
      <c r="I146" s="30">
        <v>0</v>
      </c>
      <c r="J146" s="30">
        <v>10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0.6</v>
      </c>
      <c r="U146" s="49">
        <f>IF(C146=0,"-",'Órdenes y Medidas'!C149/C146)</f>
        <v>0.6</v>
      </c>
    </row>
    <row r="147" spans="2:21" ht="20.100000000000001" customHeight="1" thickBot="1" x14ac:dyDescent="0.25">
      <c r="B147" s="4" t="s">
        <v>179</v>
      </c>
      <c r="C147" s="30">
        <v>236</v>
      </c>
      <c r="D147" s="30">
        <v>215</v>
      </c>
      <c r="E147" s="30">
        <v>21</v>
      </c>
      <c r="F147" s="30">
        <v>0</v>
      </c>
      <c r="G147" s="30">
        <v>236</v>
      </c>
      <c r="H147" s="30">
        <v>10</v>
      </c>
      <c r="I147" s="30">
        <v>0</v>
      </c>
      <c r="J147" s="30">
        <v>147</v>
      </c>
      <c r="K147" s="30">
        <v>2</v>
      </c>
      <c r="L147" s="30">
        <v>48</v>
      </c>
      <c r="M147" s="30">
        <v>29</v>
      </c>
      <c r="N147" s="30">
        <v>0</v>
      </c>
      <c r="O147" s="30">
        <v>19</v>
      </c>
      <c r="P147" s="30">
        <v>18</v>
      </c>
      <c r="Q147" s="30">
        <v>1</v>
      </c>
      <c r="R147" s="49">
        <f t="shared" si="6"/>
        <v>8.050847457627118E-2</v>
      </c>
      <c r="S147" s="49">
        <f t="shared" si="5"/>
        <v>8.050847457627118E-2</v>
      </c>
      <c r="T147" s="49">
        <f>+IF(G147&gt;0,'Órdenes y Medidas'!C150/G147,"-")</f>
        <v>0.1864406779661017</v>
      </c>
      <c r="U147" s="49">
        <f>IF(C147=0,"-",'Órdenes y Medidas'!C150/C147)</f>
        <v>0.1864406779661017</v>
      </c>
    </row>
    <row r="148" spans="2:21" ht="20.100000000000001" customHeight="1" thickBot="1" x14ac:dyDescent="0.25">
      <c r="B148" s="4" t="s">
        <v>355</v>
      </c>
      <c r="C148" s="30">
        <v>26</v>
      </c>
      <c r="D148" s="30">
        <v>24</v>
      </c>
      <c r="E148" s="30">
        <v>2</v>
      </c>
      <c r="F148" s="30">
        <v>0</v>
      </c>
      <c r="G148" s="30">
        <v>26</v>
      </c>
      <c r="H148" s="30">
        <v>0</v>
      </c>
      <c r="I148" s="30">
        <v>0</v>
      </c>
      <c r="J148" s="30">
        <v>26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0.46153846153846156</v>
      </c>
      <c r="U148" s="49">
        <f>IF(C148=0,"-",'Órdenes y Medidas'!C151/C148)</f>
        <v>0.46153846153846156</v>
      </c>
    </row>
    <row r="149" spans="2:21" ht="20.100000000000001" customHeight="1" thickBot="1" x14ac:dyDescent="0.25">
      <c r="B149" s="4" t="s">
        <v>356</v>
      </c>
      <c r="C149" s="30">
        <v>36</v>
      </c>
      <c r="D149" s="30">
        <v>30</v>
      </c>
      <c r="E149" s="30">
        <v>6</v>
      </c>
      <c r="F149" s="30">
        <v>0</v>
      </c>
      <c r="G149" s="30">
        <v>36</v>
      </c>
      <c r="H149" s="30">
        <v>0</v>
      </c>
      <c r="I149" s="30">
        <v>0</v>
      </c>
      <c r="J149" s="30">
        <v>36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0.3888888888888889</v>
      </c>
      <c r="U149" s="49">
        <f>IF(C149=0,"-",'Órdenes y Medidas'!C152/C149)</f>
        <v>0.3888888888888889</v>
      </c>
    </row>
    <row r="150" spans="2:21" ht="20.100000000000001" customHeight="1" thickBot="1" x14ac:dyDescent="0.25">
      <c r="B150" s="4" t="s">
        <v>357</v>
      </c>
      <c r="C150" s="30">
        <v>2</v>
      </c>
      <c r="D150" s="30">
        <v>2</v>
      </c>
      <c r="E150" s="30">
        <v>0</v>
      </c>
      <c r="F150" s="30">
        <v>0</v>
      </c>
      <c r="G150" s="30">
        <v>2</v>
      </c>
      <c r="H150" s="30">
        <v>0</v>
      </c>
      <c r="I150" s="30">
        <v>0</v>
      </c>
      <c r="J150" s="30">
        <v>2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1</v>
      </c>
      <c r="U150" s="49">
        <f>IF(C150=0,"-",'Órdenes y Medidas'!C153/C150)</f>
        <v>1</v>
      </c>
    </row>
    <row r="151" spans="2:21" ht="20.100000000000001" customHeight="1" thickBot="1" x14ac:dyDescent="0.25">
      <c r="B151" s="4" t="s">
        <v>358</v>
      </c>
      <c r="C151" s="30">
        <v>170</v>
      </c>
      <c r="D151" s="30">
        <v>140</v>
      </c>
      <c r="E151" s="30">
        <v>30</v>
      </c>
      <c r="F151" s="30">
        <v>0</v>
      </c>
      <c r="G151" s="30">
        <v>170</v>
      </c>
      <c r="H151" s="30">
        <v>0</v>
      </c>
      <c r="I151" s="30">
        <v>1</v>
      </c>
      <c r="J151" s="30">
        <v>134</v>
      </c>
      <c r="K151" s="30">
        <v>0</v>
      </c>
      <c r="L151" s="30">
        <v>16</v>
      </c>
      <c r="M151" s="30">
        <v>19</v>
      </c>
      <c r="N151" s="30">
        <v>0</v>
      </c>
      <c r="O151" s="30">
        <v>42</v>
      </c>
      <c r="P151" s="30">
        <v>32</v>
      </c>
      <c r="Q151" s="30">
        <v>10</v>
      </c>
      <c r="R151" s="49">
        <f t="shared" si="6"/>
        <v>0.24705882352941178</v>
      </c>
      <c r="S151" s="49">
        <f t="shared" si="5"/>
        <v>0.24705882352941178</v>
      </c>
      <c r="T151" s="49">
        <f>+IF(G151&gt;0,'Órdenes y Medidas'!C154/G151,"-")</f>
        <v>8.8235294117647065E-2</v>
      </c>
      <c r="U151" s="49">
        <f>IF(C151=0,"-",'Órdenes y Medidas'!C154/C151)</f>
        <v>8.8235294117647065E-2</v>
      </c>
    </row>
    <row r="152" spans="2:21" ht="20.100000000000001" customHeight="1" thickBot="1" x14ac:dyDescent="0.25">
      <c r="B152" s="4" t="s">
        <v>359</v>
      </c>
      <c r="C152" s="30">
        <v>104</v>
      </c>
      <c r="D152" s="30">
        <v>92</v>
      </c>
      <c r="E152" s="30">
        <v>12</v>
      </c>
      <c r="F152" s="30">
        <v>0</v>
      </c>
      <c r="G152" s="30">
        <v>104</v>
      </c>
      <c r="H152" s="30">
        <v>6</v>
      </c>
      <c r="I152" s="30">
        <v>0</v>
      </c>
      <c r="J152" s="30">
        <v>71</v>
      </c>
      <c r="K152" s="30">
        <v>0</v>
      </c>
      <c r="L152" s="30">
        <v>10</v>
      </c>
      <c r="M152" s="30">
        <v>17</v>
      </c>
      <c r="N152" s="30">
        <v>0</v>
      </c>
      <c r="O152" s="30">
        <v>8</v>
      </c>
      <c r="P152" s="30">
        <v>8</v>
      </c>
      <c r="Q152" s="30">
        <v>0</v>
      </c>
      <c r="R152" s="49">
        <f t="shared" si="6"/>
        <v>7.6923076923076927E-2</v>
      </c>
      <c r="S152" s="49">
        <f t="shared" si="5"/>
        <v>7.6923076923076927E-2</v>
      </c>
      <c r="T152" s="49">
        <f>+IF(G152&gt;0,'Órdenes y Medidas'!C155/G152,"-")</f>
        <v>0.42307692307692307</v>
      </c>
      <c r="U152" s="49">
        <f>IF(C152=0,"-",'Órdenes y Medidas'!C155/C152)</f>
        <v>0.42307692307692307</v>
      </c>
    </row>
    <row r="153" spans="2:21" ht="20.100000000000001" customHeight="1" thickBot="1" x14ac:dyDescent="0.25">
      <c r="B153" s="4" t="s">
        <v>360</v>
      </c>
      <c r="C153" s="30">
        <v>90</v>
      </c>
      <c r="D153" s="30">
        <v>88</v>
      </c>
      <c r="E153" s="30">
        <v>2</v>
      </c>
      <c r="F153" s="30">
        <v>0</v>
      </c>
      <c r="G153" s="30">
        <v>90</v>
      </c>
      <c r="H153" s="30">
        <v>0</v>
      </c>
      <c r="I153" s="30">
        <v>0</v>
      </c>
      <c r="J153" s="30">
        <v>28</v>
      </c>
      <c r="K153" s="30">
        <v>0</v>
      </c>
      <c r="L153" s="30">
        <v>1</v>
      </c>
      <c r="M153" s="30">
        <v>15</v>
      </c>
      <c r="N153" s="30">
        <v>46</v>
      </c>
      <c r="O153" s="30">
        <v>2</v>
      </c>
      <c r="P153" s="30">
        <v>2</v>
      </c>
      <c r="Q153" s="30">
        <v>0</v>
      </c>
      <c r="R153" s="49">
        <f t="shared" si="6"/>
        <v>2.2222222222222223E-2</v>
      </c>
      <c r="S153" s="49">
        <f t="shared" si="5"/>
        <v>2.2222222222222223E-2</v>
      </c>
      <c r="T153" s="49">
        <f>+IF(G153&gt;0,'Órdenes y Medidas'!C156/G153,"-")</f>
        <v>0.2</v>
      </c>
      <c r="U153" s="49">
        <f>IF(C153=0,"-",'Órdenes y Medidas'!C156/C153)</f>
        <v>0.2</v>
      </c>
    </row>
    <row r="154" spans="2:21" ht="20.100000000000001" customHeight="1" thickBot="1" x14ac:dyDescent="0.25">
      <c r="B154" s="4" t="s">
        <v>361</v>
      </c>
      <c r="C154" s="30">
        <v>47</v>
      </c>
      <c r="D154" s="30">
        <v>40</v>
      </c>
      <c r="E154" s="30">
        <v>7</v>
      </c>
      <c r="F154" s="30">
        <v>0</v>
      </c>
      <c r="G154" s="30">
        <v>47</v>
      </c>
      <c r="H154" s="30">
        <v>0</v>
      </c>
      <c r="I154" s="30">
        <v>0</v>
      </c>
      <c r="J154" s="30">
        <v>40</v>
      </c>
      <c r="K154" s="30">
        <v>0</v>
      </c>
      <c r="L154" s="30">
        <v>7</v>
      </c>
      <c r="M154" s="30">
        <v>0</v>
      </c>
      <c r="N154" s="30">
        <v>0</v>
      </c>
      <c r="O154" s="30">
        <v>7</v>
      </c>
      <c r="P154" s="30">
        <v>0</v>
      </c>
      <c r="Q154" s="30">
        <v>7</v>
      </c>
      <c r="R154" s="49">
        <f t="shared" si="6"/>
        <v>0.14893617021276595</v>
      </c>
      <c r="S154" s="49">
        <f t="shared" si="5"/>
        <v>0.14893617021276595</v>
      </c>
      <c r="T154" s="49">
        <f>+IF(G154&gt;0,'Órdenes y Medidas'!C157/G154,"-")</f>
        <v>0.36170212765957449</v>
      </c>
      <c r="U154" s="49">
        <f>IF(C154=0,"-",'Órdenes y Medidas'!C157/C154)</f>
        <v>0.36170212765957449</v>
      </c>
    </row>
    <row r="155" spans="2:21" ht="20.100000000000001" customHeight="1" thickBot="1" x14ac:dyDescent="0.25">
      <c r="B155" s="4" t="s">
        <v>362</v>
      </c>
      <c r="C155" s="30">
        <v>42</v>
      </c>
      <c r="D155" s="30">
        <v>38</v>
      </c>
      <c r="E155" s="30">
        <v>4</v>
      </c>
      <c r="F155" s="30">
        <v>0</v>
      </c>
      <c r="G155" s="30">
        <v>42</v>
      </c>
      <c r="H155" s="30">
        <v>2</v>
      </c>
      <c r="I155" s="30">
        <v>0</v>
      </c>
      <c r="J155" s="30">
        <v>33</v>
      </c>
      <c r="K155" s="30">
        <v>0</v>
      </c>
      <c r="L155" s="30">
        <v>4</v>
      </c>
      <c r="M155" s="30">
        <v>3</v>
      </c>
      <c r="N155" s="30">
        <v>0</v>
      </c>
      <c r="O155" s="30">
        <v>4</v>
      </c>
      <c r="P155" s="30">
        <v>1</v>
      </c>
      <c r="Q155" s="30">
        <v>3</v>
      </c>
      <c r="R155" s="49">
        <f t="shared" si="6"/>
        <v>9.5238095238095233E-2</v>
      </c>
      <c r="S155" s="49">
        <f t="shared" si="5"/>
        <v>9.5238095238095233E-2</v>
      </c>
      <c r="T155" s="49">
        <f>+IF(G155&gt;0,'Órdenes y Medidas'!C158/G155,"-")</f>
        <v>0.38095238095238093</v>
      </c>
      <c r="U155" s="49">
        <f>IF(C155=0,"-",'Órdenes y Medidas'!C158/C155)</f>
        <v>0.38095238095238093</v>
      </c>
    </row>
    <row r="156" spans="2:21" ht="20.100000000000001" customHeight="1" thickBot="1" x14ac:dyDescent="0.25">
      <c r="B156" s="4" t="s">
        <v>363</v>
      </c>
      <c r="C156" s="30">
        <v>279</v>
      </c>
      <c r="D156" s="30">
        <v>111</v>
      </c>
      <c r="E156" s="30">
        <v>168</v>
      </c>
      <c r="F156" s="30">
        <v>0</v>
      </c>
      <c r="G156" s="30">
        <v>279</v>
      </c>
      <c r="H156" s="30">
        <v>0</v>
      </c>
      <c r="I156" s="30">
        <v>0</v>
      </c>
      <c r="J156" s="30">
        <v>197</v>
      </c>
      <c r="K156" s="30">
        <v>0</v>
      </c>
      <c r="L156" s="30">
        <v>82</v>
      </c>
      <c r="M156" s="30">
        <v>0</v>
      </c>
      <c r="N156" s="30">
        <v>0</v>
      </c>
      <c r="O156" s="30">
        <v>97</v>
      </c>
      <c r="P156" s="30">
        <v>29</v>
      </c>
      <c r="Q156" s="30">
        <v>68</v>
      </c>
      <c r="R156" s="49">
        <f t="shared" si="6"/>
        <v>0.34767025089605735</v>
      </c>
      <c r="S156" s="49">
        <f t="shared" si="5"/>
        <v>0.34767025089605735</v>
      </c>
      <c r="T156" s="49">
        <f>+IF(G156&gt;0,'Órdenes y Medidas'!C159/G156,"-")</f>
        <v>0.11469534050179211</v>
      </c>
      <c r="U156" s="49">
        <f>IF(C156=0,"-",'Órdenes y Medidas'!C159/C156)</f>
        <v>0.11469534050179211</v>
      </c>
    </row>
    <row r="157" spans="2:21" ht="20.100000000000001" customHeight="1" thickBot="1" x14ac:dyDescent="0.25">
      <c r="B157" s="4" t="s">
        <v>364</v>
      </c>
      <c r="C157" s="30">
        <v>89</v>
      </c>
      <c r="D157" s="30">
        <v>48</v>
      </c>
      <c r="E157" s="30">
        <v>41</v>
      </c>
      <c r="F157" s="30">
        <v>0</v>
      </c>
      <c r="G157" s="30">
        <v>89</v>
      </c>
      <c r="H157" s="30">
        <v>0</v>
      </c>
      <c r="I157" s="30">
        <v>0</v>
      </c>
      <c r="J157" s="30">
        <v>78</v>
      </c>
      <c r="K157" s="30">
        <v>11</v>
      </c>
      <c r="L157" s="30">
        <v>0</v>
      </c>
      <c r="M157" s="30">
        <v>0</v>
      </c>
      <c r="N157" s="30">
        <v>0</v>
      </c>
      <c r="O157" s="30">
        <v>21</v>
      </c>
      <c r="P157" s="30">
        <v>11</v>
      </c>
      <c r="Q157" s="30">
        <v>10</v>
      </c>
      <c r="R157" s="49">
        <f t="shared" si="6"/>
        <v>0.23595505617977527</v>
      </c>
      <c r="S157" s="49">
        <f t="shared" si="5"/>
        <v>0.23595505617977527</v>
      </c>
      <c r="T157" s="49">
        <f>+IF(G157&gt;0,'Órdenes y Medidas'!C160/G157,"-")</f>
        <v>0.24719101123595505</v>
      </c>
      <c r="U157" s="49">
        <f>IF(C157=0,"-",'Órdenes y Medidas'!C160/C157)</f>
        <v>0.24719101123595505</v>
      </c>
    </row>
    <row r="158" spans="2:21" ht="20.100000000000001" customHeight="1" thickBot="1" x14ac:dyDescent="0.25">
      <c r="B158" s="4" t="s">
        <v>365</v>
      </c>
      <c r="C158" s="30">
        <v>29</v>
      </c>
      <c r="D158" s="30">
        <v>20</v>
      </c>
      <c r="E158" s="30">
        <v>9</v>
      </c>
      <c r="F158" s="30">
        <v>0</v>
      </c>
      <c r="G158" s="30">
        <v>29</v>
      </c>
      <c r="H158" s="30">
        <v>0</v>
      </c>
      <c r="I158" s="30">
        <v>0</v>
      </c>
      <c r="J158" s="30">
        <v>26</v>
      </c>
      <c r="K158" s="30">
        <v>0</v>
      </c>
      <c r="L158" s="30">
        <v>3</v>
      </c>
      <c r="M158" s="30">
        <v>0</v>
      </c>
      <c r="N158" s="30">
        <v>0</v>
      </c>
      <c r="O158" s="30">
        <v>7</v>
      </c>
      <c r="P158" s="30">
        <v>6</v>
      </c>
      <c r="Q158" s="30">
        <v>1</v>
      </c>
      <c r="R158" s="49">
        <f t="shared" si="6"/>
        <v>0.2413793103448276</v>
      </c>
      <c r="S158" s="49">
        <f t="shared" si="5"/>
        <v>0.2413793103448276</v>
      </c>
      <c r="T158" s="49">
        <f>+IF(G158&gt;0,'Órdenes y Medidas'!C161/G158,"-")</f>
        <v>0.34482758620689657</v>
      </c>
      <c r="U158" s="49">
        <f>IF(C158=0,"-",'Órdenes y Medidas'!C161/C158)</f>
        <v>0.34482758620689657</v>
      </c>
    </row>
    <row r="159" spans="2:21" ht="20.100000000000001" customHeight="1" thickBot="1" x14ac:dyDescent="0.25">
      <c r="B159" s="4" t="s">
        <v>366</v>
      </c>
      <c r="C159" s="30">
        <v>315</v>
      </c>
      <c r="D159" s="30">
        <v>274</v>
      </c>
      <c r="E159" s="30">
        <v>41</v>
      </c>
      <c r="F159" s="30">
        <v>1</v>
      </c>
      <c r="G159" s="30">
        <v>340</v>
      </c>
      <c r="H159" s="30">
        <v>4</v>
      </c>
      <c r="I159" s="30">
        <v>0</v>
      </c>
      <c r="J159" s="30">
        <v>94</v>
      </c>
      <c r="K159" s="30">
        <v>13</v>
      </c>
      <c r="L159" s="30">
        <v>50</v>
      </c>
      <c r="M159" s="30">
        <v>27</v>
      </c>
      <c r="N159" s="30">
        <v>152</v>
      </c>
      <c r="O159" s="30">
        <v>44</v>
      </c>
      <c r="P159" s="30">
        <v>37</v>
      </c>
      <c r="Q159" s="30">
        <v>7</v>
      </c>
      <c r="R159" s="49">
        <f t="shared" si="6"/>
        <v>0.12941176470588237</v>
      </c>
      <c r="S159" s="49">
        <f t="shared" si="5"/>
        <v>0.13968253968253969</v>
      </c>
      <c r="T159" s="49">
        <f>+IF(G159&gt;0,'Órdenes y Medidas'!C162/G159,"-")</f>
        <v>0.11764705882352941</v>
      </c>
      <c r="U159" s="49">
        <f>IF(C159=0,"-",'Órdenes y Medidas'!C162/C159)</f>
        <v>0.12698412698412698</v>
      </c>
    </row>
    <row r="160" spans="2:21" ht="20.100000000000001" customHeight="1" thickBot="1" x14ac:dyDescent="0.25">
      <c r="B160" s="4" t="s">
        <v>367</v>
      </c>
      <c r="C160" s="30">
        <v>16</v>
      </c>
      <c r="D160" s="30">
        <v>15</v>
      </c>
      <c r="E160" s="30">
        <v>1</v>
      </c>
      <c r="F160" s="30">
        <v>0</v>
      </c>
      <c r="G160" s="30">
        <v>16</v>
      </c>
      <c r="H160" s="30">
        <v>0</v>
      </c>
      <c r="I160" s="30">
        <v>0</v>
      </c>
      <c r="J160" s="30">
        <v>13</v>
      </c>
      <c r="K160" s="30">
        <v>0</v>
      </c>
      <c r="L160" s="30">
        <v>3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6.25E-2</v>
      </c>
      <c r="U160" s="49">
        <f>IF(C160=0,"-",'Órdenes y Medidas'!C163/C160)</f>
        <v>6.25E-2</v>
      </c>
    </row>
    <row r="161" spans="2:21" ht="20.100000000000001" customHeight="1" thickBot="1" x14ac:dyDescent="0.25">
      <c r="B161" s="4" t="s">
        <v>368</v>
      </c>
      <c r="C161" s="30">
        <v>4</v>
      </c>
      <c r="D161" s="30">
        <v>1</v>
      </c>
      <c r="E161" s="30">
        <v>3</v>
      </c>
      <c r="F161" s="30">
        <v>0</v>
      </c>
      <c r="G161" s="30">
        <v>4</v>
      </c>
      <c r="H161" s="30">
        <v>0</v>
      </c>
      <c r="I161" s="30">
        <v>0</v>
      </c>
      <c r="J161" s="30">
        <v>4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0.5</v>
      </c>
      <c r="U161" s="49">
        <f>IF(C161=0,"-",'Órdenes y Medidas'!C164/C161)</f>
        <v>0.5</v>
      </c>
    </row>
    <row r="162" spans="2:21" ht="20.100000000000001" customHeight="1" thickBot="1" x14ac:dyDescent="0.25">
      <c r="B162" s="4" t="s">
        <v>369</v>
      </c>
      <c r="C162" s="30">
        <v>42</v>
      </c>
      <c r="D162" s="30">
        <v>36</v>
      </c>
      <c r="E162" s="30">
        <v>6</v>
      </c>
      <c r="F162" s="30">
        <v>0</v>
      </c>
      <c r="G162" s="30">
        <v>42</v>
      </c>
      <c r="H162" s="30">
        <v>0</v>
      </c>
      <c r="I162" s="30">
        <v>0</v>
      </c>
      <c r="J162" s="30">
        <v>38</v>
      </c>
      <c r="K162" s="30">
        <v>0</v>
      </c>
      <c r="L162" s="30">
        <v>4</v>
      </c>
      <c r="M162" s="30">
        <v>0</v>
      </c>
      <c r="N162" s="30">
        <v>0</v>
      </c>
      <c r="O162" s="30">
        <v>3</v>
      </c>
      <c r="P162" s="30">
        <v>2</v>
      </c>
      <c r="Q162" s="30">
        <v>1</v>
      </c>
      <c r="R162" s="49">
        <f t="shared" si="6"/>
        <v>7.1428571428571425E-2</v>
      </c>
      <c r="S162" s="49">
        <f t="shared" si="5"/>
        <v>7.1428571428571425E-2</v>
      </c>
      <c r="T162" s="49">
        <f>+IF(G162&gt;0,'Órdenes y Medidas'!C165/G162,"-")</f>
        <v>0.16666666666666666</v>
      </c>
      <c r="U162" s="49">
        <f>IF(C162=0,"-",'Órdenes y Medidas'!C165/C162)</f>
        <v>0.16666666666666666</v>
      </c>
    </row>
    <row r="163" spans="2:21" ht="20.100000000000001" customHeight="1" thickBot="1" x14ac:dyDescent="0.25">
      <c r="B163" s="4" t="s">
        <v>370</v>
      </c>
      <c r="C163" s="30">
        <v>32</v>
      </c>
      <c r="D163" s="30">
        <v>26</v>
      </c>
      <c r="E163" s="30">
        <v>6</v>
      </c>
      <c r="F163" s="30">
        <v>0</v>
      </c>
      <c r="G163" s="30">
        <v>32</v>
      </c>
      <c r="H163" s="30">
        <v>0</v>
      </c>
      <c r="I163" s="30">
        <v>0</v>
      </c>
      <c r="J163" s="30">
        <v>24</v>
      </c>
      <c r="K163" s="30">
        <v>0</v>
      </c>
      <c r="L163" s="30">
        <v>0</v>
      </c>
      <c r="M163" s="30">
        <v>1</v>
      </c>
      <c r="N163" s="30">
        <v>7</v>
      </c>
      <c r="O163" s="30">
        <v>0</v>
      </c>
      <c r="P163" s="30">
        <v>0</v>
      </c>
      <c r="Q163" s="30">
        <v>0</v>
      </c>
      <c r="R163" s="49">
        <f t="shared" si="6"/>
        <v>0</v>
      </c>
      <c r="S163" s="49">
        <f t="shared" si="5"/>
        <v>0</v>
      </c>
      <c r="T163" s="49">
        <f>+IF(G163&gt;0,'Órdenes y Medidas'!C166/G163,"-")</f>
        <v>0.125</v>
      </c>
      <c r="U163" s="49">
        <f>IF(C163=0,"-",'Órdenes y Medidas'!C166/C163)</f>
        <v>0.125</v>
      </c>
    </row>
    <row r="164" spans="2:21" ht="20.100000000000001" customHeight="1" thickBot="1" x14ac:dyDescent="0.25">
      <c r="B164" s="4" t="s">
        <v>640</v>
      </c>
      <c r="C164" s="30">
        <v>27</v>
      </c>
      <c r="D164" s="30">
        <v>18</v>
      </c>
      <c r="E164" s="30">
        <v>9</v>
      </c>
      <c r="F164" s="30">
        <v>0</v>
      </c>
      <c r="G164" s="30">
        <v>27</v>
      </c>
      <c r="H164" s="30">
        <v>0</v>
      </c>
      <c r="I164" s="30">
        <v>0</v>
      </c>
      <c r="J164" s="30">
        <v>16</v>
      </c>
      <c r="K164" s="30">
        <v>0</v>
      </c>
      <c r="L164" s="30">
        <v>11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49">
        <f t="shared" si="6"/>
        <v>0</v>
      </c>
      <c r="S164" s="49">
        <f t="shared" si="5"/>
        <v>0</v>
      </c>
      <c r="T164" s="49">
        <f>+IF(G164&gt;0,'Órdenes y Medidas'!C167/G164,"-")</f>
        <v>0.25925925925925924</v>
      </c>
      <c r="U164" s="49">
        <f>IF(C164=0,"-",'Órdenes y Medidas'!C167/C164)</f>
        <v>0.25925925925925924</v>
      </c>
    </row>
    <row r="165" spans="2:21" ht="20.100000000000001" customHeight="1" thickBot="1" x14ac:dyDescent="0.25">
      <c r="B165" s="4" t="s">
        <v>371</v>
      </c>
      <c r="C165" s="30">
        <v>3</v>
      </c>
      <c r="D165" s="30">
        <v>3</v>
      </c>
      <c r="E165" s="30">
        <v>0</v>
      </c>
      <c r="F165" s="30">
        <v>0</v>
      </c>
      <c r="G165" s="30">
        <v>3</v>
      </c>
      <c r="H165" s="30">
        <v>0</v>
      </c>
      <c r="I165" s="30">
        <v>0</v>
      </c>
      <c r="J165" s="30">
        <v>3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1</v>
      </c>
      <c r="U165" s="49">
        <f>IF(C165=0,"-",'Órdenes y Medidas'!C168/C165)</f>
        <v>1</v>
      </c>
    </row>
    <row r="166" spans="2:21" ht="20.100000000000001" customHeight="1" thickBot="1" x14ac:dyDescent="0.25">
      <c r="B166" s="4" t="s">
        <v>372</v>
      </c>
      <c r="C166" s="30">
        <v>19</v>
      </c>
      <c r="D166" s="30">
        <v>16</v>
      </c>
      <c r="E166" s="30">
        <v>3</v>
      </c>
      <c r="F166" s="30">
        <v>0</v>
      </c>
      <c r="G166" s="30">
        <v>19</v>
      </c>
      <c r="H166" s="30">
        <v>0</v>
      </c>
      <c r="I166" s="30">
        <v>0</v>
      </c>
      <c r="J166" s="30">
        <v>19</v>
      </c>
      <c r="K166" s="30">
        <v>0</v>
      </c>
      <c r="L166" s="30">
        <v>0</v>
      </c>
      <c r="M166" s="30">
        <v>0</v>
      </c>
      <c r="N166" s="30">
        <v>0</v>
      </c>
      <c r="O166" s="30">
        <v>2</v>
      </c>
      <c r="P166" s="30">
        <v>2</v>
      </c>
      <c r="Q166" s="30">
        <v>0</v>
      </c>
      <c r="R166" s="49">
        <f t="shared" si="6"/>
        <v>0.10526315789473684</v>
      </c>
      <c r="S166" s="49">
        <f t="shared" si="5"/>
        <v>0.10526315789473684</v>
      </c>
      <c r="T166" s="49">
        <f>+IF(G166&gt;0,'Órdenes y Medidas'!C169/G166,"-")</f>
        <v>0.36842105263157893</v>
      </c>
      <c r="U166" s="49">
        <f>IF(C166=0,"-",'Órdenes y Medidas'!C169/C166)</f>
        <v>0.36842105263157893</v>
      </c>
    </row>
    <row r="167" spans="2:21" ht="20.100000000000001" customHeight="1" thickBot="1" x14ac:dyDescent="0.25">
      <c r="B167" s="4" t="s">
        <v>180</v>
      </c>
      <c r="C167" s="30">
        <v>93</v>
      </c>
      <c r="D167" s="30">
        <v>66</v>
      </c>
      <c r="E167" s="30">
        <v>27</v>
      </c>
      <c r="F167" s="30">
        <v>0</v>
      </c>
      <c r="G167" s="30">
        <v>93</v>
      </c>
      <c r="H167" s="30">
        <v>0</v>
      </c>
      <c r="I167" s="30">
        <v>0</v>
      </c>
      <c r="J167" s="30">
        <v>68</v>
      </c>
      <c r="K167" s="30">
        <v>0</v>
      </c>
      <c r="L167" s="30">
        <v>20</v>
      </c>
      <c r="M167" s="30">
        <v>5</v>
      </c>
      <c r="N167" s="30">
        <v>0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0.16129032258064516</v>
      </c>
      <c r="U167" s="49">
        <f>IF(C167=0,"-",'Órdenes y Medidas'!C170/C167)</f>
        <v>0.16129032258064516</v>
      </c>
    </row>
    <row r="168" spans="2:21" ht="20.100000000000001" customHeight="1" thickBot="1" x14ac:dyDescent="0.25">
      <c r="B168" s="4" t="s">
        <v>373</v>
      </c>
      <c r="C168" s="30">
        <v>2</v>
      </c>
      <c r="D168" s="30">
        <v>2</v>
      </c>
      <c r="E168" s="30">
        <v>0</v>
      </c>
      <c r="F168" s="30">
        <v>0</v>
      </c>
      <c r="G168" s="30">
        <v>2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0.5</v>
      </c>
      <c r="U168" s="49">
        <f>IF(C168=0,"-",'Órdenes y Medidas'!C171/C168)</f>
        <v>0.5</v>
      </c>
    </row>
    <row r="169" spans="2:21" ht="20.100000000000001" customHeight="1" thickBot="1" x14ac:dyDescent="0.25">
      <c r="B169" s="4" t="s">
        <v>181</v>
      </c>
      <c r="C169" s="30">
        <v>151</v>
      </c>
      <c r="D169" s="30">
        <v>86</v>
      </c>
      <c r="E169" s="30">
        <v>65</v>
      </c>
      <c r="F169" s="30">
        <v>0</v>
      </c>
      <c r="G169" s="30">
        <v>151</v>
      </c>
      <c r="H169" s="30">
        <v>0</v>
      </c>
      <c r="I169" s="30">
        <v>0</v>
      </c>
      <c r="J169" s="30">
        <v>100</v>
      </c>
      <c r="K169" s="30">
        <v>10</v>
      </c>
      <c r="L169" s="30">
        <v>35</v>
      </c>
      <c r="M169" s="30">
        <v>6</v>
      </c>
      <c r="N169" s="30">
        <v>0</v>
      </c>
      <c r="O169" s="30">
        <v>41</v>
      </c>
      <c r="P169" s="30">
        <v>28</v>
      </c>
      <c r="Q169" s="30">
        <v>13</v>
      </c>
      <c r="R169" s="49">
        <f t="shared" si="6"/>
        <v>0.27152317880794702</v>
      </c>
      <c r="S169" s="49">
        <f t="shared" si="5"/>
        <v>0.27152317880794702</v>
      </c>
      <c r="T169" s="49">
        <f>+IF(G169&gt;0,'Órdenes y Medidas'!C172/G169,"-")</f>
        <v>0.29801324503311261</v>
      </c>
      <c r="U169" s="49">
        <f>IF(C169=0,"-",'Órdenes y Medidas'!C172/C169)</f>
        <v>0.29801324503311261</v>
      </c>
    </row>
    <row r="170" spans="2:21" ht="20.100000000000001" customHeight="1" thickBot="1" x14ac:dyDescent="0.25">
      <c r="B170" s="4" t="s">
        <v>374</v>
      </c>
      <c r="C170" s="30">
        <v>31</v>
      </c>
      <c r="D170" s="30">
        <v>12</v>
      </c>
      <c r="E170" s="30">
        <v>19</v>
      </c>
      <c r="F170" s="30">
        <v>0</v>
      </c>
      <c r="G170" s="30">
        <v>31</v>
      </c>
      <c r="H170" s="30">
        <v>0</v>
      </c>
      <c r="I170" s="30">
        <v>0</v>
      </c>
      <c r="J170" s="30">
        <v>31</v>
      </c>
      <c r="K170" s="30">
        <v>0</v>
      </c>
      <c r="L170" s="30">
        <v>0</v>
      </c>
      <c r="M170" s="30">
        <v>0</v>
      </c>
      <c r="N170" s="30">
        <v>0</v>
      </c>
      <c r="O170" s="30">
        <v>6</v>
      </c>
      <c r="P170" s="30">
        <v>1</v>
      </c>
      <c r="Q170" s="30">
        <v>5</v>
      </c>
      <c r="R170" s="49">
        <f t="shared" si="6"/>
        <v>0.19354838709677419</v>
      </c>
      <c r="S170" s="49">
        <f t="shared" si="5"/>
        <v>0.19354838709677419</v>
      </c>
      <c r="T170" s="49">
        <f>+IF(G170&gt;0,'Órdenes y Medidas'!C173/G170,"-")</f>
        <v>0.38709677419354838</v>
      </c>
      <c r="U170" s="49">
        <f>IF(C170=0,"-",'Órdenes y Medidas'!C173/C170)</f>
        <v>0.38709677419354838</v>
      </c>
    </row>
    <row r="171" spans="2:21" ht="20.100000000000001" customHeight="1" thickBot="1" x14ac:dyDescent="0.25">
      <c r="B171" s="4" t="s">
        <v>375</v>
      </c>
      <c r="C171" s="30">
        <v>21</v>
      </c>
      <c r="D171" s="30">
        <v>19</v>
      </c>
      <c r="E171" s="30">
        <v>2</v>
      </c>
      <c r="F171" s="30">
        <v>0</v>
      </c>
      <c r="G171" s="30">
        <v>21</v>
      </c>
      <c r="H171" s="30">
        <v>0</v>
      </c>
      <c r="I171" s="30">
        <v>0</v>
      </c>
      <c r="J171" s="30">
        <v>19</v>
      </c>
      <c r="K171" s="30">
        <v>0</v>
      </c>
      <c r="L171" s="30">
        <v>2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0.33333333333333331</v>
      </c>
      <c r="U171" s="49">
        <f>IF(C171=0,"-",'Órdenes y Medidas'!C174/C171)</f>
        <v>0.33333333333333331</v>
      </c>
    </row>
    <row r="172" spans="2:21" ht="20.100000000000001" customHeight="1" thickBot="1" x14ac:dyDescent="0.25">
      <c r="B172" s="4" t="s">
        <v>376</v>
      </c>
      <c r="C172" s="30">
        <v>34</v>
      </c>
      <c r="D172" s="30">
        <v>17</v>
      </c>
      <c r="E172" s="30">
        <v>17</v>
      </c>
      <c r="F172" s="30">
        <v>0</v>
      </c>
      <c r="G172" s="30">
        <v>34</v>
      </c>
      <c r="H172" s="30">
        <v>0</v>
      </c>
      <c r="I172" s="30">
        <v>0</v>
      </c>
      <c r="J172" s="30">
        <v>34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0.17647058823529413</v>
      </c>
      <c r="U172" s="49">
        <f>IF(C172=0,"-",'Órdenes y Medidas'!C175/C172)</f>
        <v>0.17647058823529413</v>
      </c>
    </row>
    <row r="173" spans="2:21" ht="20.100000000000001" customHeight="1" thickBot="1" x14ac:dyDescent="0.25">
      <c r="B173" s="4" t="s">
        <v>377</v>
      </c>
      <c r="C173" s="30">
        <v>4</v>
      </c>
      <c r="D173" s="30">
        <v>3</v>
      </c>
      <c r="E173" s="30">
        <v>1</v>
      </c>
      <c r="F173" s="30">
        <v>0</v>
      </c>
      <c r="G173" s="30">
        <v>4</v>
      </c>
      <c r="H173" s="30">
        <v>0</v>
      </c>
      <c r="I173" s="30">
        <v>0</v>
      </c>
      <c r="J173" s="30">
        <v>2</v>
      </c>
      <c r="K173" s="30">
        <v>1</v>
      </c>
      <c r="L173" s="30">
        <v>0</v>
      </c>
      <c r="M173" s="30">
        <v>0</v>
      </c>
      <c r="N173" s="30">
        <v>1</v>
      </c>
      <c r="O173" s="30">
        <v>1</v>
      </c>
      <c r="P173" s="30">
        <v>0</v>
      </c>
      <c r="Q173" s="30">
        <v>1</v>
      </c>
      <c r="R173" s="49">
        <f t="shared" si="6"/>
        <v>0.25</v>
      </c>
      <c r="S173" s="49">
        <f t="shared" si="5"/>
        <v>0.25</v>
      </c>
      <c r="T173" s="49">
        <f>+IF(G173&gt;0,'Órdenes y Medidas'!C176/G173,"-")</f>
        <v>0.5</v>
      </c>
      <c r="U173" s="49">
        <f>IF(C173=0,"-",'Órdenes y Medidas'!C176/C173)</f>
        <v>0.5</v>
      </c>
    </row>
    <row r="174" spans="2:21" ht="20.100000000000001" customHeight="1" thickBot="1" x14ac:dyDescent="0.25">
      <c r="B174" s="4" t="s">
        <v>378</v>
      </c>
      <c r="C174" s="30">
        <v>11</v>
      </c>
      <c r="D174" s="30">
        <v>4</v>
      </c>
      <c r="E174" s="30">
        <v>7</v>
      </c>
      <c r="F174" s="30">
        <v>0</v>
      </c>
      <c r="G174" s="30">
        <v>11</v>
      </c>
      <c r="H174" s="30">
        <v>0</v>
      </c>
      <c r="I174" s="30">
        <v>0</v>
      </c>
      <c r="J174" s="30">
        <v>11</v>
      </c>
      <c r="K174" s="30">
        <v>0</v>
      </c>
      <c r="L174" s="30">
        <v>0</v>
      </c>
      <c r="M174" s="30">
        <v>0</v>
      </c>
      <c r="N174" s="30">
        <v>0</v>
      </c>
      <c r="O174" s="30">
        <v>5</v>
      </c>
      <c r="P174" s="30">
        <v>2</v>
      </c>
      <c r="Q174" s="30">
        <v>3</v>
      </c>
      <c r="R174" s="49">
        <f t="shared" si="6"/>
        <v>0.45454545454545453</v>
      </c>
      <c r="S174" s="49">
        <f t="shared" si="5"/>
        <v>0.45454545454545453</v>
      </c>
      <c r="T174" s="49">
        <f>+IF(G174&gt;0,'Órdenes y Medidas'!C177/G174,"-")</f>
        <v>0.27272727272727271</v>
      </c>
      <c r="U174" s="49">
        <f>IF(C174=0,"-",'Órdenes y Medidas'!C177/C174)</f>
        <v>0.27272727272727271</v>
      </c>
    </row>
    <row r="175" spans="2:21" ht="20.100000000000001" customHeight="1" thickBot="1" x14ac:dyDescent="0.25">
      <c r="B175" s="4" t="s">
        <v>379</v>
      </c>
      <c r="C175" s="30">
        <v>2</v>
      </c>
      <c r="D175" s="30">
        <v>0</v>
      </c>
      <c r="E175" s="30">
        <v>2</v>
      </c>
      <c r="F175" s="30">
        <v>0</v>
      </c>
      <c r="G175" s="30">
        <v>2</v>
      </c>
      <c r="H175" s="30">
        <v>0</v>
      </c>
      <c r="I175" s="30">
        <v>0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1</v>
      </c>
      <c r="U175" s="49">
        <f>IF(C175=0,"-",'Órdenes y Medidas'!C178/C175)</f>
        <v>1</v>
      </c>
    </row>
    <row r="176" spans="2:21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 t="str">
        <f t="shared" si="6"/>
        <v>-</v>
      </c>
      <c r="S176" s="49" t="str">
        <f t="shared" si="5"/>
        <v>-</v>
      </c>
      <c r="T176" s="49" t="str">
        <f>+IF(G176&gt;0,'Órdenes y Medidas'!C179/G176,"-")</f>
        <v>-</v>
      </c>
      <c r="U176" s="49" t="str">
        <f>IF(C176=0,"-",'Órdenes y Medidas'!C179/C176)</f>
        <v>-</v>
      </c>
    </row>
    <row r="177" spans="2:21" ht="20.100000000000001" customHeight="1" thickBot="1" x14ac:dyDescent="0.25">
      <c r="B177" s="4" t="s">
        <v>182</v>
      </c>
      <c r="C177" s="30">
        <v>163</v>
      </c>
      <c r="D177" s="30">
        <v>117</v>
      </c>
      <c r="E177" s="30">
        <v>46</v>
      </c>
      <c r="F177" s="30">
        <v>0</v>
      </c>
      <c r="G177" s="30">
        <v>163</v>
      </c>
      <c r="H177" s="30">
        <v>0</v>
      </c>
      <c r="I177" s="30">
        <v>0</v>
      </c>
      <c r="J177" s="30">
        <v>163</v>
      </c>
      <c r="K177" s="30">
        <v>0</v>
      </c>
      <c r="L177" s="30">
        <v>0</v>
      </c>
      <c r="M177" s="30">
        <v>0</v>
      </c>
      <c r="N177" s="30">
        <v>0</v>
      </c>
      <c r="O177" s="30">
        <v>3</v>
      </c>
      <c r="P177" s="30">
        <v>1</v>
      </c>
      <c r="Q177" s="30">
        <v>2</v>
      </c>
      <c r="R177" s="49">
        <f t="shared" si="6"/>
        <v>1.8404907975460124E-2</v>
      </c>
      <c r="S177" s="49">
        <f t="shared" si="5"/>
        <v>1.8404907975460124E-2</v>
      </c>
      <c r="T177" s="49">
        <f>+IF(G177&gt;0,'Órdenes y Medidas'!C180/G177,"-")</f>
        <v>0.17177914110429449</v>
      </c>
      <c r="U177" s="49">
        <f>IF(C177=0,"-",'Órdenes y Medidas'!C180/C177)</f>
        <v>0.17177914110429449</v>
      </c>
    </row>
    <row r="178" spans="2:21" ht="20.100000000000001" customHeight="1" thickBot="1" x14ac:dyDescent="0.25">
      <c r="B178" s="4" t="s">
        <v>381</v>
      </c>
      <c r="C178" s="30">
        <v>13</v>
      </c>
      <c r="D178" s="30">
        <v>12</v>
      </c>
      <c r="E178" s="30">
        <v>1</v>
      </c>
      <c r="F178" s="30">
        <v>0</v>
      </c>
      <c r="G178" s="30">
        <v>13</v>
      </c>
      <c r="H178" s="30">
        <v>0</v>
      </c>
      <c r="I178" s="30">
        <v>0</v>
      </c>
      <c r="J178" s="30">
        <v>10</v>
      </c>
      <c r="K178" s="30">
        <v>0</v>
      </c>
      <c r="L178" s="30">
        <v>2</v>
      </c>
      <c r="M178" s="30">
        <v>1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0.15384615384615385</v>
      </c>
      <c r="U178" s="49">
        <f>IF(C178=0,"-",'Órdenes y Medidas'!C181/C178)</f>
        <v>0.15384615384615385</v>
      </c>
    </row>
    <row r="179" spans="2:21" ht="20.100000000000001" customHeight="1" thickBot="1" x14ac:dyDescent="0.25">
      <c r="B179" s="4" t="s">
        <v>382</v>
      </c>
      <c r="C179" s="30">
        <v>88</v>
      </c>
      <c r="D179" s="30">
        <v>86</v>
      </c>
      <c r="E179" s="30">
        <v>2</v>
      </c>
      <c r="F179" s="30">
        <v>0</v>
      </c>
      <c r="G179" s="30">
        <v>88</v>
      </c>
      <c r="H179" s="30">
        <v>0</v>
      </c>
      <c r="I179" s="30">
        <v>0</v>
      </c>
      <c r="J179" s="30">
        <v>86</v>
      </c>
      <c r="K179" s="30">
        <v>0</v>
      </c>
      <c r="L179" s="30">
        <v>0</v>
      </c>
      <c r="M179" s="30">
        <v>2</v>
      </c>
      <c r="N179" s="30">
        <v>0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0.23863636363636365</v>
      </c>
      <c r="U179" s="49">
        <f>IF(C179=0,"-",'Órdenes y Medidas'!C182/C179)</f>
        <v>0.23863636363636365</v>
      </c>
    </row>
    <row r="180" spans="2:21" ht="20.100000000000001" customHeight="1" thickBot="1" x14ac:dyDescent="0.25">
      <c r="B180" s="4" t="s">
        <v>383</v>
      </c>
      <c r="C180" s="30">
        <v>6</v>
      </c>
      <c r="D180" s="30">
        <v>5</v>
      </c>
      <c r="E180" s="30">
        <v>1</v>
      </c>
      <c r="F180" s="30">
        <v>0</v>
      </c>
      <c r="G180" s="30">
        <v>6</v>
      </c>
      <c r="H180" s="30">
        <v>0</v>
      </c>
      <c r="I180" s="30">
        <v>0</v>
      </c>
      <c r="J180" s="30">
        <v>6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0.33333333333333331</v>
      </c>
      <c r="U180" s="49">
        <f>IF(C180=0,"-",'Órdenes y Medidas'!C183/C180)</f>
        <v>0.33333333333333331</v>
      </c>
    </row>
    <row r="181" spans="2:21" ht="20.100000000000001" customHeight="1" thickBot="1" x14ac:dyDescent="0.25">
      <c r="B181" s="4" t="s">
        <v>384</v>
      </c>
      <c r="C181" s="30">
        <v>2</v>
      </c>
      <c r="D181" s="30">
        <v>2</v>
      </c>
      <c r="E181" s="30">
        <v>0</v>
      </c>
      <c r="F181" s="30">
        <v>1</v>
      </c>
      <c r="G181" s="30">
        <v>2</v>
      </c>
      <c r="H181" s="30">
        <v>0</v>
      </c>
      <c r="I181" s="30">
        <v>0</v>
      </c>
      <c r="J181" s="30">
        <v>2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0.5</v>
      </c>
      <c r="U181" s="49">
        <f>IF(C181=0,"-",'Órdenes y Medidas'!C184/C181)</f>
        <v>0.5</v>
      </c>
    </row>
    <row r="182" spans="2:21" ht="20.100000000000001" customHeight="1" thickBot="1" x14ac:dyDescent="0.25">
      <c r="B182" s="4" t="s">
        <v>385</v>
      </c>
      <c r="C182" s="30">
        <v>8</v>
      </c>
      <c r="D182" s="30">
        <v>7</v>
      </c>
      <c r="E182" s="30">
        <v>1</v>
      </c>
      <c r="F182" s="30">
        <v>3</v>
      </c>
      <c r="G182" s="30">
        <v>8</v>
      </c>
      <c r="H182" s="30">
        <v>0</v>
      </c>
      <c r="I182" s="30">
        <v>0</v>
      </c>
      <c r="J182" s="30">
        <v>6</v>
      </c>
      <c r="K182" s="30">
        <v>0</v>
      </c>
      <c r="L182" s="30">
        <v>2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0.5</v>
      </c>
      <c r="U182" s="49">
        <f>IF(C182=0,"-",'Órdenes y Medidas'!C185/C182)</f>
        <v>0.5</v>
      </c>
    </row>
    <row r="183" spans="2:21" ht="20.100000000000001" customHeight="1" thickBot="1" x14ac:dyDescent="0.25">
      <c r="B183" s="4" t="s">
        <v>183</v>
      </c>
      <c r="C183" s="30">
        <v>70</v>
      </c>
      <c r="D183" s="30">
        <v>60</v>
      </c>
      <c r="E183" s="30">
        <v>10</v>
      </c>
      <c r="F183" s="30">
        <v>0</v>
      </c>
      <c r="G183" s="30">
        <v>70</v>
      </c>
      <c r="H183" s="30">
        <v>0</v>
      </c>
      <c r="I183" s="30">
        <v>0</v>
      </c>
      <c r="J183" s="30">
        <v>70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0.47142857142857142</v>
      </c>
      <c r="U183" s="49">
        <f>IF(C183=0,"-",'Órdenes y Medidas'!C186/C183)</f>
        <v>0.47142857142857142</v>
      </c>
    </row>
    <row r="184" spans="2:21" ht="20.100000000000001" customHeight="1" thickBot="1" x14ac:dyDescent="0.25">
      <c r="B184" s="4" t="s">
        <v>386</v>
      </c>
      <c r="C184" s="30">
        <v>3</v>
      </c>
      <c r="D184" s="30">
        <v>3</v>
      </c>
      <c r="E184" s="30">
        <v>0</v>
      </c>
      <c r="F184" s="30">
        <v>0</v>
      </c>
      <c r="G184" s="30">
        <v>3</v>
      </c>
      <c r="H184" s="30">
        <v>0</v>
      </c>
      <c r="I184" s="30">
        <v>0</v>
      </c>
      <c r="J184" s="30">
        <v>3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0.33333333333333331</v>
      </c>
      <c r="U184" s="49">
        <f>IF(C184=0,"-",'Órdenes y Medidas'!C187/C184)</f>
        <v>0.33333333333333331</v>
      </c>
    </row>
    <row r="185" spans="2:21" ht="20.100000000000001" customHeight="1" thickBot="1" x14ac:dyDescent="0.25">
      <c r="B185" s="4" t="s">
        <v>387</v>
      </c>
      <c r="C185" s="30">
        <v>3</v>
      </c>
      <c r="D185" s="30">
        <v>2</v>
      </c>
      <c r="E185" s="30">
        <v>1</v>
      </c>
      <c r="F185" s="30">
        <v>0</v>
      </c>
      <c r="G185" s="30">
        <v>3</v>
      </c>
      <c r="H185" s="30">
        <v>0</v>
      </c>
      <c r="I185" s="30">
        <v>0</v>
      </c>
      <c r="J185" s="30">
        <v>3</v>
      </c>
      <c r="K185" s="30">
        <v>0</v>
      </c>
      <c r="L185" s="30">
        <v>0</v>
      </c>
      <c r="M185" s="30">
        <v>0</v>
      </c>
      <c r="N185" s="30">
        <v>0</v>
      </c>
      <c r="O185" s="30">
        <v>1</v>
      </c>
      <c r="P185" s="30">
        <v>1</v>
      </c>
      <c r="Q185" s="30">
        <v>0</v>
      </c>
      <c r="R185" s="49">
        <f t="shared" si="6"/>
        <v>0.33333333333333331</v>
      </c>
      <c r="S185" s="49">
        <f t="shared" si="5"/>
        <v>0.33333333333333331</v>
      </c>
      <c r="T185" s="49">
        <f>+IF(G185&gt;0,'Órdenes y Medidas'!C188/G185,"-")</f>
        <v>0.66666666666666663</v>
      </c>
      <c r="U185" s="49">
        <f>IF(C185=0,"-",'Órdenes y Medidas'!C188/C185)</f>
        <v>0.66666666666666663</v>
      </c>
    </row>
    <row r="186" spans="2:21" ht="20.100000000000001" customHeight="1" thickBot="1" x14ac:dyDescent="0.25">
      <c r="B186" s="4" t="s">
        <v>184</v>
      </c>
      <c r="C186" s="30">
        <v>86</v>
      </c>
      <c r="D186" s="30">
        <v>74</v>
      </c>
      <c r="E186" s="30">
        <v>12</v>
      </c>
      <c r="F186" s="30">
        <v>0</v>
      </c>
      <c r="G186" s="30">
        <v>86</v>
      </c>
      <c r="H186" s="30">
        <v>0</v>
      </c>
      <c r="I186" s="30">
        <v>0</v>
      </c>
      <c r="J186" s="30">
        <v>70</v>
      </c>
      <c r="K186" s="30">
        <v>0</v>
      </c>
      <c r="L186" s="30">
        <v>12</v>
      </c>
      <c r="M186" s="30">
        <v>4</v>
      </c>
      <c r="N186" s="30">
        <v>0</v>
      </c>
      <c r="O186" s="30">
        <v>7</v>
      </c>
      <c r="P186" s="30">
        <v>3</v>
      </c>
      <c r="Q186" s="30">
        <v>4</v>
      </c>
      <c r="R186" s="49">
        <f t="shared" si="6"/>
        <v>8.1395348837209308E-2</v>
      </c>
      <c r="S186" s="49">
        <f t="shared" si="5"/>
        <v>8.1395348837209308E-2</v>
      </c>
      <c r="T186" s="49">
        <f>+IF(G186&gt;0,'Órdenes y Medidas'!C189/G186,"-")</f>
        <v>0.18604651162790697</v>
      </c>
      <c r="U186" s="49">
        <f>IF(C186=0,"-",'Órdenes y Medidas'!C189/C186)</f>
        <v>0.18604651162790697</v>
      </c>
    </row>
    <row r="187" spans="2:21" ht="20.100000000000001" customHeight="1" thickBot="1" x14ac:dyDescent="0.25">
      <c r="B187" s="4" t="s">
        <v>388</v>
      </c>
      <c r="C187" s="30">
        <v>4</v>
      </c>
      <c r="D187" s="30">
        <v>4</v>
      </c>
      <c r="E187" s="30">
        <v>0</v>
      </c>
      <c r="F187" s="30">
        <v>0</v>
      </c>
      <c r="G187" s="30">
        <v>4</v>
      </c>
      <c r="H187" s="30">
        <v>0</v>
      </c>
      <c r="I187" s="30">
        <v>0</v>
      </c>
      <c r="J187" s="30">
        <v>4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49">
        <f t="shared" si="6"/>
        <v>0</v>
      </c>
      <c r="S187" s="49">
        <f t="shared" si="5"/>
        <v>0</v>
      </c>
      <c r="T187" s="49">
        <f>+IF(G187&gt;0,'Órdenes y Medidas'!C190/G187,"-")</f>
        <v>0.75</v>
      </c>
      <c r="U187" s="49">
        <f>IF(C187=0,"-",'Órdenes y Medidas'!C190/C187)</f>
        <v>0.75</v>
      </c>
    </row>
    <row r="188" spans="2:21" ht="20.100000000000001" customHeight="1" thickBot="1" x14ac:dyDescent="0.25">
      <c r="B188" s="4" t="s">
        <v>389</v>
      </c>
      <c r="C188" s="30">
        <v>3</v>
      </c>
      <c r="D188" s="30">
        <v>3</v>
      </c>
      <c r="E188" s="30">
        <v>0</v>
      </c>
      <c r="F188" s="30">
        <v>0</v>
      </c>
      <c r="G188" s="30">
        <v>3</v>
      </c>
      <c r="H188" s="30">
        <v>0</v>
      </c>
      <c r="I188" s="30">
        <v>0</v>
      </c>
      <c r="J188" s="30">
        <v>3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</v>
      </c>
      <c r="U188" s="49">
        <f>IF(C188=0,"-",'Órdenes y Medidas'!C191/C188)</f>
        <v>0</v>
      </c>
    </row>
    <row r="189" spans="2:21" ht="20.100000000000001" customHeight="1" thickBot="1" x14ac:dyDescent="0.25">
      <c r="B189" s="4" t="s">
        <v>390</v>
      </c>
      <c r="C189" s="30">
        <v>7</v>
      </c>
      <c r="D189" s="30">
        <v>7</v>
      </c>
      <c r="E189" s="30">
        <v>0</v>
      </c>
      <c r="F189" s="30">
        <v>0</v>
      </c>
      <c r="G189" s="30">
        <v>7</v>
      </c>
      <c r="H189" s="30">
        <v>0</v>
      </c>
      <c r="I189" s="30">
        <v>0</v>
      </c>
      <c r="J189" s="30">
        <v>7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0.7142857142857143</v>
      </c>
      <c r="U189" s="49">
        <f>IF(C189=0,"-",'Órdenes y Medidas'!C192/C189)</f>
        <v>0.7142857142857143</v>
      </c>
    </row>
    <row r="190" spans="2:21" ht="20.100000000000001" customHeight="1" thickBot="1" x14ac:dyDescent="0.25">
      <c r="B190" s="4" t="s">
        <v>391</v>
      </c>
      <c r="C190" s="30">
        <v>3</v>
      </c>
      <c r="D190" s="30">
        <v>2</v>
      </c>
      <c r="E190" s="30">
        <v>1</v>
      </c>
      <c r="F190" s="30">
        <v>0</v>
      </c>
      <c r="G190" s="30">
        <v>3</v>
      </c>
      <c r="H190" s="30">
        <v>0</v>
      </c>
      <c r="I190" s="30">
        <v>0</v>
      </c>
      <c r="J190" s="30">
        <v>3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1</v>
      </c>
      <c r="U190" s="49">
        <f>IF(C190=0,"-",'Órdenes y Medidas'!C193/C190)</f>
        <v>1</v>
      </c>
    </row>
    <row r="191" spans="2:21" ht="20.100000000000001" customHeight="1" thickBot="1" x14ac:dyDescent="0.25">
      <c r="B191" s="4" t="s">
        <v>185</v>
      </c>
      <c r="C191" s="30">
        <v>108</v>
      </c>
      <c r="D191" s="30">
        <v>70</v>
      </c>
      <c r="E191" s="30">
        <v>38</v>
      </c>
      <c r="F191" s="30">
        <v>0</v>
      </c>
      <c r="G191" s="30">
        <v>108</v>
      </c>
      <c r="H191" s="30">
        <v>0</v>
      </c>
      <c r="I191" s="30">
        <v>0</v>
      </c>
      <c r="J191" s="30">
        <v>108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49">
        <f t="shared" si="6"/>
        <v>0</v>
      </c>
      <c r="S191" s="49">
        <f t="shared" si="5"/>
        <v>0</v>
      </c>
      <c r="T191" s="49">
        <f>+IF(G191&gt;0,'Órdenes y Medidas'!C194/G191,"-")</f>
        <v>0.1388888888888889</v>
      </c>
      <c r="U191" s="49">
        <f>IF(C191=0,"-",'Órdenes y Medidas'!C194/C191)</f>
        <v>0.1388888888888889</v>
      </c>
    </row>
    <row r="192" spans="2:21" ht="20.100000000000001" customHeight="1" thickBot="1" x14ac:dyDescent="0.25">
      <c r="B192" s="4" t="s">
        <v>392</v>
      </c>
      <c r="C192" s="30">
        <v>12</v>
      </c>
      <c r="D192" s="30">
        <v>1</v>
      </c>
      <c r="E192" s="30">
        <v>11</v>
      </c>
      <c r="F192" s="30">
        <v>0</v>
      </c>
      <c r="G192" s="30">
        <v>12</v>
      </c>
      <c r="H192" s="30">
        <v>0</v>
      </c>
      <c r="I192" s="30">
        <v>0</v>
      </c>
      <c r="J192" s="30">
        <v>12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49">
        <f t="shared" si="6"/>
        <v>0</v>
      </c>
      <c r="S192" s="49">
        <f t="shared" si="5"/>
        <v>0</v>
      </c>
      <c r="T192" s="49">
        <f>+IF(G192&gt;0,'Órdenes y Medidas'!C195/G192,"-")</f>
        <v>0.33333333333333331</v>
      </c>
      <c r="U192" s="49">
        <f>IF(C192=0,"-",'Órdenes y Medidas'!C195/C192)</f>
        <v>0.33333333333333331</v>
      </c>
    </row>
    <row r="193" spans="2:21" ht="20.100000000000001" customHeight="1" thickBot="1" x14ac:dyDescent="0.25">
      <c r="B193" s="4" t="s">
        <v>393</v>
      </c>
      <c r="C193" s="30">
        <v>8</v>
      </c>
      <c r="D193" s="30">
        <v>3</v>
      </c>
      <c r="E193" s="30">
        <v>5</v>
      </c>
      <c r="F193" s="30">
        <v>0</v>
      </c>
      <c r="G193" s="30">
        <v>8</v>
      </c>
      <c r="H193" s="30">
        <v>0</v>
      </c>
      <c r="I193" s="30">
        <v>0</v>
      </c>
      <c r="J193" s="30">
        <v>0</v>
      </c>
      <c r="K193" s="30">
        <v>0</v>
      </c>
      <c r="L193" s="30">
        <v>8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0.25</v>
      </c>
      <c r="U193" s="49">
        <f>IF(C193=0,"-",'Órdenes y Medidas'!C196/C193)</f>
        <v>0.25</v>
      </c>
    </row>
    <row r="194" spans="2:21" ht="20.100000000000001" customHeight="1" thickBot="1" x14ac:dyDescent="0.25">
      <c r="B194" s="4" t="s">
        <v>394</v>
      </c>
      <c r="C194" s="30">
        <v>2</v>
      </c>
      <c r="D194" s="30">
        <v>1</v>
      </c>
      <c r="E194" s="30">
        <v>1</v>
      </c>
      <c r="F194" s="30">
        <v>0</v>
      </c>
      <c r="G194" s="30">
        <v>2</v>
      </c>
      <c r="H194" s="30">
        <v>0</v>
      </c>
      <c r="I194" s="30">
        <v>0</v>
      </c>
      <c r="J194" s="30">
        <v>2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1</v>
      </c>
      <c r="U194" s="49">
        <f>IF(C194=0,"-",'Órdenes y Medidas'!C197/C194)</f>
        <v>1</v>
      </c>
    </row>
    <row r="195" spans="2:21" ht="20.100000000000001" customHeight="1" thickBot="1" x14ac:dyDescent="0.25">
      <c r="B195" s="4" t="s">
        <v>395</v>
      </c>
      <c r="C195" s="30">
        <v>6</v>
      </c>
      <c r="D195" s="30">
        <v>4</v>
      </c>
      <c r="E195" s="30">
        <v>2</v>
      </c>
      <c r="F195" s="30">
        <v>0</v>
      </c>
      <c r="G195" s="30">
        <v>6</v>
      </c>
      <c r="H195" s="30">
        <v>0</v>
      </c>
      <c r="I195" s="30">
        <v>0</v>
      </c>
      <c r="J195" s="30">
        <v>5</v>
      </c>
      <c r="K195" s="30">
        <v>0</v>
      </c>
      <c r="L195" s="30">
        <v>1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0.83333333333333337</v>
      </c>
      <c r="U195" s="49">
        <f>IF(C195=0,"-",'Órdenes y Medidas'!C198/C195)</f>
        <v>0.83333333333333337</v>
      </c>
    </row>
    <row r="196" spans="2:21" ht="20.100000000000001" customHeight="1" thickBot="1" x14ac:dyDescent="0.25">
      <c r="B196" s="4" t="s">
        <v>396</v>
      </c>
      <c r="C196" s="30">
        <v>5</v>
      </c>
      <c r="D196" s="30">
        <v>4</v>
      </c>
      <c r="E196" s="30">
        <v>1</v>
      </c>
      <c r="F196" s="30">
        <v>0</v>
      </c>
      <c r="G196" s="30">
        <v>5</v>
      </c>
      <c r="H196" s="30">
        <v>0</v>
      </c>
      <c r="I196" s="30">
        <v>0</v>
      </c>
      <c r="J196" s="30">
        <v>5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0.2</v>
      </c>
      <c r="U196" s="49">
        <f>IF(C196=0,"-",'Órdenes y Medidas'!C199/C196)</f>
        <v>0.2</v>
      </c>
    </row>
    <row r="197" spans="2:21" ht="20.100000000000001" customHeight="1" thickBot="1" x14ac:dyDescent="0.25">
      <c r="B197" s="4" t="s">
        <v>186</v>
      </c>
      <c r="C197" s="30">
        <v>41</v>
      </c>
      <c r="D197" s="30">
        <v>18</v>
      </c>
      <c r="E197" s="30">
        <v>23</v>
      </c>
      <c r="F197" s="30">
        <v>0</v>
      </c>
      <c r="G197" s="30">
        <v>41</v>
      </c>
      <c r="H197" s="30">
        <v>0</v>
      </c>
      <c r="I197" s="30">
        <v>0</v>
      </c>
      <c r="J197" s="30">
        <v>30</v>
      </c>
      <c r="K197" s="30">
        <v>0</v>
      </c>
      <c r="L197" s="30">
        <v>1</v>
      </c>
      <c r="M197" s="30">
        <v>2</v>
      </c>
      <c r="N197" s="30">
        <v>8</v>
      </c>
      <c r="O197" s="30">
        <v>14</v>
      </c>
      <c r="P197" s="30">
        <v>8</v>
      </c>
      <c r="Q197" s="30">
        <v>6</v>
      </c>
      <c r="R197" s="49">
        <f t="shared" si="6"/>
        <v>0.34146341463414637</v>
      </c>
      <c r="S197" s="49">
        <f t="shared" si="5"/>
        <v>0.34146341463414637</v>
      </c>
      <c r="T197" s="49">
        <f>+IF(G197&gt;0,'Órdenes y Medidas'!C200/G197,"-")</f>
        <v>0.36585365853658536</v>
      </c>
      <c r="U197" s="49">
        <f>IF(C197=0,"-",'Órdenes y Medidas'!C200/C197)</f>
        <v>0.36585365853658536</v>
      </c>
    </row>
    <row r="198" spans="2:21" ht="20.100000000000001" customHeight="1" thickBot="1" x14ac:dyDescent="0.25">
      <c r="B198" s="4" t="s">
        <v>187</v>
      </c>
      <c r="C198" s="30">
        <v>307</v>
      </c>
      <c r="D198" s="30">
        <v>232</v>
      </c>
      <c r="E198" s="30">
        <v>75</v>
      </c>
      <c r="F198" s="30">
        <v>0</v>
      </c>
      <c r="G198" s="30">
        <v>307</v>
      </c>
      <c r="H198" s="30">
        <v>0</v>
      </c>
      <c r="I198" s="30">
        <v>0</v>
      </c>
      <c r="J198" s="30">
        <v>177</v>
      </c>
      <c r="K198" s="30">
        <v>25</v>
      </c>
      <c r="L198" s="30">
        <v>100</v>
      </c>
      <c r="M198" s="30">
        <v>5</v>
      </c>
      <c r="N198" s="30">
        <v>0</v>
      </c>
      <c r="O198" s="30">
        <v>63</v>
      </c>
      <c r="P198" s="30">
        <v>28</v>
      </c>
      <c r="Q198" s="30">
        <v>35</v>
      </c>
      <c r="R198" s="49">
        <f t="shared" si="6"/>
        <v>0.20521172638436483</v>
      </c>
      <c r="S198" s="49">
        <f t="shared" si="5"/>
        <v>0.20521172638436483</v>
      </c>
      <c r="T198" s="49">
        <f>+IF(G198&gt;0,'Órdenes y Medidas'!C201/G198,"-")</f>
        <v>0.3973941368078176</v>
      </c>
      <c r="U198" s="49">
        <f>IF(C198=0,"-",'Órdenes y Medidas'!C201/C198)</f>
        <v>0.3973941368078176</v>
      </c>
    </row>
    <row r="199" spans="2:21" ht="20.100000000000001" customHeight="1" thickBot="1" x14ac:dyDescent="0.25">
      <c r="B199" s="4" t="s">
        <v>397</v>
      </c>
      <c r="C199" s="30">
        <v>18</v>
      </c>
      <c r="D199" s="30">
        <v>7</v>
      </c>
      <c r="E199" s="30">
        <v>11</v>
      </c>
      <c r="F199" s="30">
        <v>0</v>
      </c>
      <c r="G199" s="30">
        <v>25</v>
      </c>
      <c r="H199" s="30">
        <v>0</v>
      </c>
      <c r="I199" s="30">
        <v>0</v>
      </c>
      <c r="J199" s="30">
        <v>18</v>
      </c>
      <c r="K199" s="30">
        <v>0</v>
      </c>
      <c r="L199" s="30">
        <v>7</v>
      </c>
      <c r="M199" s="30">
        <v>0</v>
      </c>
      <c r="N199" s="30">
        <v>0</v>
      </c>
      <c r="O199" s="30">
        <v>3</v>
      </c>
      <c r="P199" s="30">
        <v>2</v>
      </c>
      <c r="Q199" s="30">
        <v>1</v>
      </c>
      <c r="R199" s="49">
        <f t="shared" si="6"/>
        <v>0.12</v>
      </c>
      <c r="S199" s="49">
        <f t="shared" si="5"/>
        <v>0.16666666666666666</v>
      </c>
      <c r="T199" s="49">
        <f>+IF(G199&gt;0,'Órdenes y Medidas'!C202/G199,"-")</f>
        <v>0.28000000000000003</v>
      </c>
      <c r="U199" s="49">
        <f>IF(C199=0,"-",'Órdenes y Medidas'!C202/C199)</f>
        <v>0.3888888888888889</v>
      </c>
    </row>
    <row r="200" spans="2:21" ht="20.100000000000001" customHeight="1" thickBot="1" x14ac:dyDescent="0.25">
      <c r="B200" s="4" t="s">
        <v>398</v>
      </c>
      <c r="C200" s="30">
        <v>5</v>
      </c>
      <c r="D200" s="30">
        <v>3</v>
      </c>
      <c r="E200" s="30">
        <v>2</v>
      </c>
      <c r="F200" s="30">
        <v>0</v>
      </c>
      <c r="G200" s="30">
        <v>5</v>
      </c>
      <c r="H200" s="30">
        <v>0</v>
      </c>
      <c r="I200" s="30">
        <v>0</v>
      </c>
      <c r="J200" s="30">
        <v>5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0.6</v>
      </c>
      <c r="U200" s="49">
        <f>IF(C200=0,"-",'Órdenes y Medidas'!C203/C200)</f>
        <v>0.6</v>
      </c>
    </row>
    <row r="201" spans="2:21" ht="20.100000000000001" customHeight="1" thickBot="1" x14ac:dyDescent="0.25">
      <c r="B201" s="4" t="s">
        <v>399</v>
      </c>
      <c r="C201" s="30">
        <v>6</v>
      </c>
      <c r="D201" s="30">
        <v>5</v>
      </c>
      <c r="E201" s="30">
        <v>1</v>
      </c>
      <c r="F201" s="30">
        <v>0</v>
      </c>
      <c r="G201" s="30">
        <v>6</v>
      </c>
      <c r="H201" s="30">
        <v>0</v>
      </c>
      <c r="I201" s="30">
        <v>0</v>
      </c>
      <c r="J201" s="30">
        <v>4</v>
      </c>
      <c r="K201" s="30">
        <v>0</v>
      </c>
      <c r="L201" s="30">
        <v>2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0.16666666666666666</v>
      </c>
      <c r="U201" s="49">
        <f>IF(C201=0,"-",'Órdenes y Medidas'!C204/C201)</f>
        <v>0.16666666666666666</v>
      </c>
    </row>
    <row r="202" spans="2:21" ht="20.100000000000001" customHeight="1" thickBot="1" x14ac:dyDescent="0.25">
      <c r="B202" s="4" t="s">
        <v>188</v>
      </c>
      <c r="C202" s="30">
        <v>35</v>
      </c>
      <c r="D202" s="30">
        <v>29</v>
      </c>
      <c r="E202" s="30">
        <v>6</v>
      </c>
      <c r="F202" s="30">
        <v>0</v>
      </c>
      <c r="G202" s="30">
        <v>35</v>
      </c>
      <c r="H202" s="30">
        <v>0</v>
      </c>
      <c r="I202" s="30">
        <v>4</v>
      </c>
      <c r="J202" s="30">
        <v>31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0.45714285714285713</v>
      </c>
      <c r="U202" s="49">
        <f>IF(C202=0,"-",'Órdenes y Medidas'!C205/C202)</f>
        <v>0.45714285714285713</v>
      </c>
    </row>
    <row r="203" spans="2:21" ht="20.100000000000001" customHeight="1" thickBot="1" x14ac:dyDescent="0.25">
      <c r="B203" s="4" t="s">
        <v>400</v>
      </c>
      <c r="C203" s="30">
        <v>15</v>
      </c>
      <c r="D203" s="30">
        <v>9</v>
      </c>
      <c r="E203" s="30">
        <v>6</v>
      </c>
      <c r="F203" s="30">
        <v>0</v>
      </c>
      <c r="G203" s="30">
        <v>15</v>
      </c>
      <c r="H203" s="30">
        <v>0</v>
      </c>
      <c r="I203" s="30">
        <v>0</v>
      </c>
      <c r="J203" s="30">
        <v>15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0.4</v>
      </c>
      <c r="U203" s="49">
        <f>IF(C203=0,"-",'Órdenes y Medidas'!C206/C203)</f>
        <v>0.4</v>
      </c>
    </row>
    <row r="204" spans="2:21" ht="20.100000000000001" customHeight="1" thickBot="1" x14ac:dyDescent="0.25">
      <c r="B204" s="4" t="s">
        <v>401</v>
      </c>
      <c r="C204" s="30">
        <v>3</v>
      </c>
      <c r="D204" s="30">
        <v>3</v>
      </c>
      <c r="E204" s="30">
        <v>0</v>
      </c>
      <c r="F204" s="30">
        <v>0</v>
      </c>
      <c r="G204" s="30">
        <v>3</v>
      </c>
      <c r="H204" s="30">
        <v>0</v>
      </c>
      <c r="I204" s="30">
        <v>0</v>
      </c>
      <c r="J204" s="30">
        <v>3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1</v>
      </c>
      <c r="U204" s="49">
        <f>IF(C204=0,"-",'Órdenes y Medidas'!C207/C204)</f>
        <v>1</v>
      </c>
    </row>
    <row r="205" spans="2:21" ht="20.100000000000001" customHeight="1" thickBot="1" x14ac:dyDescent="0.25">
      <c r="B205" s="4" t="s">
        <v>402</v>
      </c>
      <c r="C205" s="30">
        <v>2</v>
      </c>
      <c r="D205" s="30">
        <v>1</v>
      </c>
      <c r="E205" s="30">
        <v>1</v>
      </c>
      <c r="F205" s="30">
        <v>0</v>
      </c>
      <c r="G205" s="30">
        <v>2</v>
      </c>
      <c r="H205" s="30">
        <v>0</v>
      </c>
      <c r="I205" s="30">
        <v>0</v>
      </c>
      <c r="J205" s="30">
        <v>0</v>
      </c>
      <c r="K205" s="30">
        <v>0</v>
      </c>
      <c r="L205" s="30">
        <v>2</v>
      </c>
      <c r="M205" s="30">
        <v>0</v>
      </c>
      <c r="N205" s="30">
        <v>0</v>
      </c>
      <c r="O205" s="30">
        <v>1</v>
      </c>
      <c r="P205" s="30">
        <v>0</v>
      </c>
      <c r="Q205" s="30">
        <v>1</v>
      </c>
      <c r="R205" s="49">
        <f t="shared" si="8"/>
        <v>0.5</v>
      </c>
      <c r="S205" s="49">
        <f t="shared" si="7"/>
        <v>0.5</v>
      </c>
      <c r="T205" s="49">
        <f>+IF(G205&gt;0,'Órdenes y Medidas'!C208/G205,"-")</f>
        <v>0</v>
      </c>
      <c r="U205" s="49">
        <f>IF(C205=0,"-",'Órdenes y Medidas'!C208/C205)</f>
        <v>0</v>
      </c>
    </row>
    <row r="206" spans="2:21" ht="20.100000000000001" customHeight="1" thickBot="1" x14ac:dyDescent="0.25">
      <c r="B206" s="4" t="s">
        <v>189</v>
      </c>
      <c r="C206" s="30">
        <v>133</v>
      </c>
      <c r="D206" s="30">
        <v>92</v>
      </c>
      <c r="E206" s="30">
        <v>41</v>
      </c>
      <c r="F206" s="30">
        <v>0</v>
      </c>
      <c r="G206" s="30">
        <v>133</v>
      </c>
      <c r="H206" s="30">
        <v>0</v>
      </c>
      <c r="I206" s="30">
        <v>0</v>
      </c>
      <c r="J206" s="30">
        <v>96</v>
      </c>
      <c r="K206" s="30">
        <v>0</v>
      </c>
      <c r="L206" s="30">
        <v>22</v>
      </c>
      <c r="M206" s="30">
        <v>15</v>
      </c>
      <c r="N206" s="30">
        <v>0</v>
      </c>
      <c r="O206" s="30">
        <v>19</v>
      </c>
      <c r="P206" s="30">
        <v>10</v>
      </c>
      <c r="Q206" s="30">
        <v>9</v>
      </c>
      <c r="R206" s="49">
        <f t="shared" si="8"/>
        <v>0.14285714285714285</v>
      </c>
      <c r="S206" s="49">
        <f t="shared" si="7"/>
        <v>0.14285714285714285</v>
      </c>
      <c r="T206" s="49">
        <f>+IF(G206&gt;0,'Órdenes y Medidas'!C209/G206,"-")</f>
        <v>0.39097744360902253</v>
      </c>
      <c r="U206" s="49">
        <f>IF(C206=0,"-",'Órdenes y Medidas'!C209/C206)</f>
        <v>0.39097744360902253</v>
      </c>
    </row>
    <row r="207" spans="2:21" ht="20.100000000000001" customHeight="1" thickBot="1" x14ac:dyDescent="0.25">
      <c r="B207" s="4" t="s">
        <v>403</v>
      </c>
      <c r="C207" s="30">
        <v>5</v>
      </c>
      <c r="D207" s="30">
        <v>5</v>
      </c>
      <c r="E207" s="30">
        <v>0</v>
      </c>
      <c r="F207" s="30">
        <v>0</v>
      </c>
      <c r="G207" s="30">
        <v>5</v>
      </c>
      <c r="H207" s="30">
        <v>0</v>
      </c>
      <c r="I207" s="30">
        <v>0</v>
      </c>
      <c r="J207" s="30">
        <v>5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0.2</v>
      </c>
      <c r="U207" s="49">
        <f>IF(C207=0,"-",'Órdenes y Medidas'!C210/C207)</f>
        <v>0.2</v>
      </c>
    </row>
    <row r="208" spans="2:21" ht="20.100000000000001" customHeight="1" thickBot="1" x14ac:dyDescent="0.25">
      <c r="B208" s="4" t="s">
        <v>404</v>
      </c>
      <c r="C208" s="30">
        <v>8</v>
      </c>
      <c r="D208" s="30">
        <v>7</v>
      </c>
      <c r="E208" s="30">
        <v>1</v>
      </c>
      <c r="F208" s="30">
        <v>0</v>
      </c>
      <c r="G208" s="30">
        <v>8</v>
      </c>
      <c r="H208" s="30">
        <v>0</v>
      </c>
      <c r="I208" s="30">
        <v>0</v>
      </c>
      <c r="J208" s="30">
        <v>6</v>
      </c>
      <c r="K208" s="30">
        <v>1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49">
        <f t="shared" si="8"/>
        <v>0</v>
      </c>
      <c r="S208" s="49">
        <f t="shared" si="7"/>
        <v>0</v>
      </c>
      <c r="T208" s="49">
        <f>+IF(G208&gt;0,'Órdenes y Medidas'!C211/G208,"-")</f>
        <v>1</v>
      </c>
      <c r="U208" s="49">
        <f>IF(C208=0,"-",'Órdenes y Medidas'!C211/C208)</f>
        <v>1</v>
      </c>
    </row>
    <row r="209" spans="2:21" ht="20.100000000000001" customHeight="1" thickBot="1" x14ac:dyDescent="0.25">
      <c r="B209" s="4" t="s">
        <v>405</v>
      </c>
      <c r="C209" s="30">
        <v>39</v>
      </c>
      <c r="D209" s="30">
        <v>21</v>
      </c>
      <c r="E209" s="30">
        <v>18</v>
      </c>
      <c r="F209" s="30">
        <v>0</v>
      </c>
      <c r="G209" s="30">
        <v>39</v>
      </c>
      <c r="H209" s="30">
        <v>0</v>
      </c>
      <c r="I209" s="30">
        <v>0</v>
      </c>
      <c r="J209" s="30">
        <v>32</v>
      </c>
      <c r="K209" s="30">
        <v>0</v>
      </c>
      <c r="L209" s="30">
        <v>5</v>
      </c>
      <c r="M209" s="30">
        <v>2</v>
      </c>
      <c r="N209" s="30">
        <v>0</v>
      </c>
      <c r="O209" s="30">
        <v>3</v>
      </c>
      <c r="P209" s="30">
        <v>2</v>
      </c>
      <c r="Q209" s="30">
        <v>1</v>
      </c>
      <c r="R209" s="49">
        <f t="shared" si="8"/>
        <v>7.6923076923076927E-2</v>
      </c>
      <c r="S209" s="49">
        <f t="shared" si="7"/>
        <v>7.6923076923076927E-2</v>
      </c>
      <c r="T209" s="49">
        <f>+IF(G209&gt;0,'Órdenes y Medidas'!C212/G209,"-")</f>
        <v>0.35897435897435898</v>
      </c>
      <c r="U209" s="49">
        <f>IF(C209=0,"-",'Órdenes y Medidas'!C212/C209)</f>
        <v>0.35897435897435898</v>
      </c>
    </row>
    <row r="210" spans="2:21" ht="20.100000000000001" customHeight="1" thickBot="1" x14ac:dyDescent="0.25">
      <c r="B210" s="4" t="s">
        <v>406</v>
      </c>
      <c r="C210" s="30">
        <v>13</v>
      </c>
      <c r="D210" s="30">
        <v>8</v>
      </c>
      <c r="E210" s="30">
        <v>5</v>
      </c>
      <c r="F210" s="30">
        <v>0</v>
      </c>
      <c r="G210" s="30">
        <v>13</v>
      </c>
      <c r="H210" s="30">
        <v>0</v>
      </c>
      <c r="I210" s="30">
        <v>0</v>
      </c>
      <c r="J210" s="30">
        <v>13</v>
      </c>
      <c r="K210" s="30">
        <v>0</v>
      </c>
      <c r="L210" s="30">
        <v>0</v>
      </c>
      <c r="M210" s="30">
        <v>0</v>
      </c>
      <c r="N210" s="30">
        <v>0</v>
      </c>
      <c r="O210" s="30">
        <v>4</v>
      </c>
      <c r="P210" s="30">
        <v>3</v>
      </c>
      <c r="Q210" s="30">
        <v>1</v>
      </c>
      <c r="R210" s="49">
        <f t="shared" si="8"/>
        <v>0.30769230769230771</v>
      </c>
      <c r="S210" s="49">
        <f t="shared" si="7"/>
        <v>0.30769230769230771</v>
      </c>
      <c r="T210" s="49">
        <f>+IF(G210&gt;0,'Órdenes y Medidas'!C213/G210,"-")</f>
        <v>0.38461538461538464</v>
      </c>
      <c r="U210" s="49">
        <f>IF(C210=0,"-",'Órdenes y Medidas'!C213/C210)</f>
        <v>0.38461538461538464</v>
      </c>
    </row>
    <row r="211" spans="2:21" ht="20.100000000000001" customHeight="1" thickBot="1" x14ac:dyDescent="0.25">
      <c r="B211" s="4" t="s">
        <v>407</v>
      </c>
      <c r="C211" s="30">
        <v>15</v>
      </c>
      <c r="D211" s="30">
        <v>12</v>
      </c>
      <c r="E211" s="30">
        <v>3</v>
      </c>
      <c r="F211" s="30">
        <v>0</v>
      </c>
      <c r="G211" s="30">
        <v>15</v>
      </c>
      <c r="H211" s="30">
        <v>1</v>
      </c>
      <c r="I211" s="30">
        <v>0</v>
      </c>
      <c r="J211" s="30">
        <v>9</v>
      </c>
      <c r="K211" s="30">
        <v>0</v>
      </c>
      <c r="L211" s="30">
        <v>5</v>
      </c>
      <c r="M211" s="30">
        <v>0</v>
      </c>
      <c r="N211" s="30">
        <v>0</v>
      </c>
      <c r="O211" s="30">
        <v>8</v>
      </c>
      <c r="P211" s="30">
        <v>6</v>
      </c>
      <c r="Q211" s="30">
        <v>2</v>
      </c>
      <c r="R211" s="49">
        <f t="shared" si="8"/>
        <v>0.53333333333333333</v>
      </c>
      <c r="S211" s="49">
        <f t="shared" si="7"/>
        <v>0.53333333333333333</v>
      </c>
      <c r="T211" s="49">
        <f>+IF(G211&gt;0,'Órdenes y Medidas'!C214/G211,"-")</f>
        <v>0.13333333333333333</v>
      </c>
      <c r="U211" s="49">
        <f>IF(C211=0,"-",'Órdenes y Medidas'!C214/C211)</f>
        <v>0.13333333333333333</v>
      </c>
    </row>
    <row r="212" spans="2:21" ht="20.100000000000001" customHeight="1" thickBot="1" x14ac:dyDescent="0.25">
      <c r="B212" s="4" t="s">
        <v>641</v>
      </c>
      <c r="C212" s="30">
        <v>14</v>
      </c>
      <c r="D212" s="30">
        <v>9</v>
      </c>
      <c r="E212" s="30">
        <v>5</v>
      </c>
      <c r="F212" s="30">
        <v>0</v>
      </c>
      <c r="G212" s="30">
        <v>14</v>
      </c>
      <c r="H212" s="30">
        <v>0</v>
      </c>
      <c r="I212" s="30">
        <v>0</v>
      </c>
      <c r="J212" s="30">
        <v>14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0.35714285714285715</v>
      </c>
      <c r="U212" s="49">
        <f>IF(C212=0,"-",'Órdenes y Medidas'!C215/C212)</f>
        <v>0.35714285714285715</v>
      </c>
    </row>
    <row r="213" spans="2:21" ht="20.100000000000001" customHeight="1" thickBot="1" x14ac:dyDescent="0.25">
      <c r="B213" s="4" t="s">
        <v>408</v>
      </c>
      <c r="C213" s="30">
        <v>28</v>
      </c>
      <c r="D213" s="30">
        <v>25</v>
      </c>
      <c r="E213" s="30">
        <v>3</v>
      </c>
      <c r="F213" s="30">
        <v>0</v>
      </c>
      <c r="G213" s="30">
        <v>28</v>
      </c>
      <c r="H213" s="30">
        <v>0</v>
      </c>
      <c r="I213" s="30">
        <v>0</v>
      </c>
      <c r="J213" s="30">
        <v>25</v>
      </c>
      <c r="K213" s="30">
        <v>2</v>
      </c>
      <c r="L213" s="30">
        <v>1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0.2857142857142857</v>
      </c>
      <c r="U213" s="49">
        <f>IF(C213=0,"-",'Órdenes y Medidas'!C216/C213)</f>
        <v>0.2857142857142857</v>
      </c>
    </row>
    <row r="214" spans="2:21" ht="20.100000000000001" customHeight="1" thickBot="1" x14ac:dyDescent="0.25">
      <c r="B214" s="4" t="s">
        <v>190</v>
      </c>
      <c r="C214" s="30">
        <v>161</v>
      </c>
      <c r="D214" s="30">
        <v>152</v>
      </c>
      <c r="E214" s="30">
        <v>9</v>
      </c>
      <c r="F214" s="30">
        <v>0</v>
      </c>
      <c r="G214" s="30">
        <v>161</v>
      </c>
      <c r="H214" s="30">
        <v>0</v>
      </c>
      <c r="I214" s="30">
        <v>0</v>
      </c>
      <c r="J214" s="30">
        <v>135</v>
      </c>
      <c r="K214" s="30">
        <v>0</v>
      </c>
      <c r="L214" s="30">
        <v>26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49">
        <f t="shared" si="8"/>
        <v>0</v>
      </c>
      <c r="S214" s="49">
        <f t="shared" si="7"/>
        <v>0</v>
      </c>
      <c r="T214" s="49">
        <f>+IF(G214&gt;0,'Órdenes y Medidas'!C217/G214,"-")</f>
        <v>0.21739130434782608</v>
      </c>
      <c r="U214" s="49">
        <f>IF(C214=0,"-",'Órdenes y Medidas'!C217/C214)</f>
        <v>0.21739130434782608</v>
      </c>
    </row>
    <row r="215" spans="2:21" ht="20.100000000000001" customHeight="1" thickBot="1" x14ac:dyDescent="0.25">
      <c r="B215" s="4" t="s">
        <v>409</v>
      </c>
      <c r="C215" s="30">
        <v>16</v>
      </c>
      <c r="D215" s="30">
        <v>12</v>
      </c>
      <c r="E215" s="30">
        <v>4</v>
      </c>
      <c r="F215" s="30">
        <v>0</v>
      </c>
      <c r="G215" s="30">
        <v>16</v>
      </c>
      <c r="H215" s="30">
        <v>0</v>
      </c>
      <c r="I215" s="30">
        <v>0</v>
      </c>
      <c r="J215" s="30">
        <v>10</v>
      </c>
      <c r="K215" s="30">
        <v>0</v>
      </c>
      <c r="L215" s="30">
        <v>4</v>
      </c>
      <c r="M215" s="30">
        <v>2</v>
      </c>
      <c r="N215" s="30">
        <v>0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0.3125</v>
      </c>
      <c r="U215" s="49">
        <f>IF(C215=0,"-",'Órdenes y Medidas'!C218/C215)</f>
        <v>0.3125</v>
      </c>
    </row>
    <row r="216" spans="2:21" ht="20.100000000000001" customHeight="1" thickBot="1" x14ac:dyDescent="0.25">
      <c r="B216" s="4" t="s">
        <v>410</v>
      </c>
      <c r="C216" s="30">
        <v>25</v>
      </c>
      <c r="D216" s="30">
        <v>16</v>
      </c>
      <c r="E216" s="30">
        <v>9</v>
      </c>
      <c r="F216" s="30">
        <v>0</v>
      </c>
      <c r="G216" s="30">
        <v>25</v>
      </c>
      <c r="H216" s="30">
        <v>0</v>
      </c>
      <c r="I216" s="30">
        <v>0</v>
      </c>
      <c r="J216" s="30">
        <v>20</v>
      </c>
      <c r="K216" s="30">
        <v>0</v>
      </c>
      <c r="L216" s="30">
        <v>5</v>
      </c>
      <c r="M216" s="30">
        <v>0</v>
      </c>
      <c r="N216" s="30">
        <v>0</v>
      </c>
      <c r="O216" s="30">
        <v>1</v>
      </c>
      <c r="P216" s="30">
        <v>0</v>
      </c>
      <c r="Q216" s="30">
        <v>1</v>
      </c>
      <c r="R216" s="49">
        <f t="shared" si="8"/>
        <v>0.04</v>
      </c>
      <c r="S216" s="49">
        <f t="shared" si="7"/>
        <v>0.04</v>
      </c>
      <c r="T216" s="49">
        <f>+IF(G216&gt;0,'Órdenes y Medidas'!C219/G216,"-")</f>
        <v>0.24</v>
      </c>
      <c r="U216" s="49">
        <f>IF(C216=0,"-",'Órdenes y Medidas'!C219/C216)</f>
        <v>0.24</v>
      </c>
    </row>
    <row r="217" spans="2:21" ht="20.100000000000001" customHeight="1" thickBot="1" x14ac:dyDescent="0.25">
      <c r="B217" s="4" t="s">
        <v>411</v>
      </c>
      <c r="C217" s="30">
        <v>56</v>
      </c>
      <c r="D217" s="30">
        <v>41</v>
      </c>
      <c r="E217" s="30">
        <v>15</v>
      </c>
      <c r="F217" s="30">
        <v>0</v>
      </c>
      <c r="G217" s="30">
        <v>56</v>
      </c>
      <c r="H217" s="30">
        <v>0</v>
      </c>
      <c r="I217" s="30">
        <v>0</v>
      </c>
      <c r="J217" s="30">
        <v>53</v>
      </c>
      <c r="K217" s="30">
        <v>0</v>
      </c>
      <c r="L217" s="30">
        <v>3</v>
      </c>
      <c r="M217" s="30">
        <v>0</v>
      </c>
      <c r="N217" s="30">
        <v>0</v>
      </c>
      <c r="O217" s="30">
        <v>5</v>
      </c>
      <c r="P217" s="30">
        <v>5</v>
      </c>
      <c r="Q217" s="30">
        <v>0</v>
      </c>
      <c r="R217" s="49">
        <f t="shared" si="8"/>
        <v>8.9285714285714288E-2</v>
      </c>
      <c r="S217" s="49">
        <f t="shared" si="7"/>
        <v>8.9285714285714288E-2</v>
      </c>
      <c r="T217" s="49">
        <f>+IF(G217&gt;0,'Órdenes y Medidas'!C220/G217,"-")</f>
        <v>0.19642857142857142</v>
      </c>
      <c r="U217" s="49">
        <f>IF(C217=0,"-",'Órdenes y Medidas'!C220/C217)</f>
        <v>0.19642857142857142</v>
      </c>
    </row>
    <row r="218" spans="2:21" ht="20.100000000000001" customHeight="1" thickBot="1" x14ac:dyDescent="0.25">
      <c r="B218" s="4" t="s">
        <v>412</v>
      </c>
      <c r="C218" s="30">
        <v>8</v>
      </c>
      <c r="D218" s="30">
        <v>3</v>
      </c>
      <c r="E218" s="30">
        <v>5</v>
      </c>
      <c r="F218" s="30">
        <v>0</v>
      </c>
      <c r="G218" s="30">
        <v>8</v>
      </c>
      <c r="H218" s="30">
        <v>0</v>
      </c>
      <c r="I218" s="30">
        <v>0</v>
      </c>
      <c r="J218" s="30">
        <v>5</v>
      </c>
      <c r="K218" s="30">
        <v>0</v>
      </c>
      <c r="L218" s="30">
        <v>0</v>
      </c>
      <c r="M218" s="30">
        <v>3</v>
      </c>
      <c r="N218" s="30">
        <v>0</v>
      </c>
      <c r="O218" s="30">
        <v>1</v>
      </c>
      <c r="P218" s="30">
        <v>0</v>
      </c>
      <c r="Q218" s="30">
        <v>1</v>
      </c>
      <c r="R218" s="49">
        <f t="shared" si="8"/>
        <v>0.125</v>
      </c>
      <c r="S218" s="49">
        <f t="shared" si="7"/>
        <v>0.125</v>
      </c>
      <c r="T218" s="49">
        <f>+IF(G218&gt;0,'Órdenes y Medidas'!C221/G218,"-")</f>
        <v>0.375</v>
      </c>
      <c r="U218" s="49">
        <f>IF(C218=0,"-",'Órdenes y Medidas'!C221/C218)</f>
        <v>0.375</v>
      </c>
    </row>
    <row r="219" spans="2:21" ht="20.100000000000001" customHeight="1" thickBot="1" x14ac:dyDescent="0.25">
      <c r="B219" s="4" t="s">
        <v>413</v>
      </c>
      <c r="C219" s="30">
        <v>49</v>
      </c>
      <c r="D219" s="30">
        <v>42</v>
      </c>
      <c r="E219" s="30">
        <v>7</v>
      </c>
      <c r="F219" s="30">
        <v>0</v>
      </c>
      <c r="G219" s="30">
        <v>49</v>
      </c>
      <c r="H219" s="30">
        <v>0</v>
      </c>
      <c r="I219" s="30">
        <v>0</v>
      </c>
      <c r="J219" s="30">
        <v>43</v>
      </c>
      <c r="K219" s="30">
        <v>1</v>
      </c>
      <c r="L219" s="30">
        <v>5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0.36734693877551022</v>
      </c>
      <c r="U219" s="49">
        <f>IF(C219=0,"-",'Órdenes y Medidas'!C222/C219)</f>
        <v>0.36734693877551022</v>
      </c>
    </row>
    <row r="220" spans="2:21" ht="20.100000000000001" customHeight="1" thickBot="1" x14ac:dyDescent="0.25">
      <c r="B220" s="4" t="s">
        <v>414</v>
      </c>
      <c r="C220" s="30">
        <v>64</v>
      </c>
      <c r="D220" s="30">
        <v>31</v>
      </c>
      <c r="E220" s="30">
        <v>33</v>
      </c>
      <c r="F220" s="30">
        <v>0</v>
      </c>
      <c r="G220" s="30">
        <v>64</v>
      </c>
      <c r="H220" s="30">
        <v>0</v>
      </c>
      <c r="I220" s="30">
        <v>0</v>
      </c>
      <c r="J220" s="30">
        <v>41</v>
      </c>
      <c r="K220" s="30">
        <v>5</v>
      </c>
      <c r="L220" s="30">
        <v>9</v>
      </c>
      <c r="M220" s="30">
        <v>9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0.203125</v>
      </c>
      <c r="U220" s="49">
        <f>IF(C220=0,"-",'Órdenes y Medidas'!C223/C220)</f>
        <v>0.203125</v>
      </c>
    </row>
    <row r="221" spans="2:21" ht="20.100000000000001" customHeight="1" thickBot="1" x14ac:dyDescent="0.25">
      <c r="B221" s="4" t="s">
        <v>415</v>
      </c>
      <c r="C221" s="30">
        <v>11</v>
      </c>
      <c r="D221" s="30">
        <v>3</v>
      </c>
      <c r="E221" s="30">
        <v>8</v>
      </c>
      <c r="F221" s="30">
        <v>0</v>
      </c>
      <c r="G221" s="30">
        <v>11</v>
      </c>
      <c r="H221" s="30">
        <v>0</v>
      </c>
      <c r="I221" s="30">
        <v>0</v>
      </c>
      <c r="J221" s="30">
        <v>11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1</v>
      </c>
      <c r="U221" s="49">
        <f>IF(C221=0,"-",'Órdenes y Medidas'!C224/C221)</f>
        <v>1</v>
      </c>
    </row>
    <row r="222" spans="2:21" ht="20.100000000000001" customHeight="1" thickBot="1" x14ac:dyDescent="0.25">
      <c r="B222" s="4" t="s">
        <v>416</v>
      </c>
      <c r="C222" s="30">
        <v>3</v>
      </c>
      <c r="D222" s="30">
        <v>3</v>
      </c>
      <c r="E222" s="30">
        <v>0</v>
      </c>
      <c r="F222" s="30">
        <v>0</v>
      </c>
      <c r="G222" s="30">
        <v>3</v>
      </c>
      <c r="H222" s="30">
        <v>0</v>
      </c>
      <c r="I222" s="30">
        <v>0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0.33333333333333331</v>
      </c>
      <c r="U222" s="49">
        <f>IF(C222=0,"-",'Órdenes y Medidas'!C225/C222)</f>
        <v>0.33333333333333331</v>
      </c>
    </row>
    <row r="223" spans="2:21" ht="20.100000000000001" customHeight="1" thickBot="1" x14ac:dyDescent="0.25">
      <c r="B223" s="4" t="s">
        <v>191</v>
      </c>
      <c r="C223" s="30">
        <v>49</v>
      </c>
      <c r="D223" s="30">
        <v>15</v>
      </c>
      <c r="E223" s="30">
        <v>34</v>
      </c>
      <c r="F223" s="30">
        <v>0</v>
      </c>
      <c r="G223" s="30">
        <v>49</v>
      </c>
      <c r="H223" s="30">
        <v>0</v>
      </c>
      <c r="I223" s="30">
        <v>0</v>
      </c>
      <c r="J223" s="30">
        <v>49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0.38775510204081631</v>
      </c>
      <c r="U223" s="49">
        <f>IF(C223=0,"-",'Órdenes y Medidas'!C226/C223)</f>
        <v>0.38775510204081631</v>
      </c>
    </row>
    <row r="224" spans="2:21" ht="20.100000000000001" customHeight="1" thickBot="1" x14ac:dyDescent="0.25">
      <c r="B224" s="4" t="s">
        <v>417</v>
      </c>
      <c r="C224" s="30">
        <v>43</v>
      </c>
      <c r="D224" s="30">
        <v>16</v>
      </c>
      <c r="E224" s="30">
        <v>27</v>
      </c>
      <c r="F224" s="30">
        <v>0</v>
      </c>
      <c r="G224" s="30">
        <v>43</v>
      </c>
      <c r="H224" s="30">
        <v>0</v>
      </c>
      <c r="I224" s="30">
        <v>0</v>
      </c>
      <c r="J224" s="30">
        <v>23</v>
      </c>
      <c r="K224" s="30">
        <v>2</v>
      </c>
      <c r="L224" s="30">
        <v>5</v>
      </c>
      <c r="M224" s="30">
        <v>13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0.32558139534883723</v>
      </c>
      <c r="U224" s="49">
        <f>IF(C224=0,"-",'Órdenes y Medidas'!C227/C224)</f>
        <v>0.32558139534883723</v>
      </c>
    </row>
    <row r="225" spans="2:21" ht="20.100000000000001" customHeight="1" thickBot="1" x14ac:dyDescent="0.25">
      <c r="B225" s="4" t="s">
        <v>418</v>
      </c>
      <c r="C225" s="30">
        <v>18</v>
      </c>
      <c r="D225" s="30">
        <v>7</v>
      </c>
      <c r="E225" s="30">
        <v>11</v>
      </c>
      <c r="F225" s="30">
        <v>0</v>
      </c>
      <c r="G225" s="30">
        <v>18</v>
      </c>
      <c r="H225" s="30">
        <v>0</v>
      </c>
      <c r="I225" s="30">
        <v>0</v>
      </c>
      <c r="J225" s="30">
        <v>12</v>
      </c>
      <c r="K225" s="30">
        <v>0</v>
      </c>
      <c r="L225" s="30">
        <v>4</v>
      </c>
      <c r="M225" s="30">
        <v>2</v>
      </c>
      <c r="N225" s="30">
        <v>0</v>
      </c>
      <c r="O225" s="30">
        <v>2</v>
      </c>
      <c r="P225" s="30">
        <v>2</v>
      </c>
      <c r="Q225" s="30">
        <v>0</v>
      </c>
      <c r="R225" s="49">
        <f t="shared" si="8"/>
        <v>0.1111111111111111</v>
      </c>
      <c r="S225" s="49">
        <f t="shared" si="7"/>
        <v>0.1111111111111111</v>
      </c>
      <c r="T225" s="49">
        <f>+IF(G225&gt;0,'Órdenes y Medidas'!C228/G225,"-")</f>
        <v>0.3888888888888889</v>
      </c>
      <c r="U225" s="49">
        <f>IF(C225=0,"-",'Órdenes y Medidas'!C228/C225)</f>
        <v>0.3888888888888889</v>
      </c>
    </row>
    <row r="226" spans="2:21" ht="20.100000000000001" customHeight="1" thickBot="1" x14ac:dyDescent="0.25">
      <c r="B226" s="4" t="s">
        <v>419</v>
      </c>
      <c r="C226" s="30">
        <v>8</v>
      </c>
      <c r="D226" s="30">
        <v>5</v>
      </c>
      <c r="E226" s="30">
        <v>3</v>
      </c>
      <c r="F226" s="30">
        <v>0</v>
      </c>
      <c r="G226" s="30">
        <v>8</v>
      </c>
      <c r="H226" s="30">
        <v>0</v>
      </c>
      <c r="I226" s="30">
        <v>0</v>
      </c>
      <c r="J226" s="30">
        <v>8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0.375</v>
      </c>
      <c r="U226" s="49">
        <f>IF(C226=0,"-",'Órdenes y Medidas'!C229/C226)</f>
        <v>0.375</v>
      </c>
    </row>
    <row r="227" spans="2:21" ht="20.100000000000001" customHeight="1" thickBot="1" x14ac:dyDescent="0.25">
      <c r="B227" s="4" t="s">
        <v>192</v>
      </c>
      <c r="C227" s="30">
        <v>160</v>
      </c>
      <c r="D227" s="30">
        <v>115</v>
      </c>
      <c r="E227" s="30">
        <v>45</v>
      </c>
      <c r="F227" s="30">
        <v>0</v>
      </c>
      <c r="G227" s="30">
        <v>160</v>
      </c>
      <c r="H227" s="30">
        <v>0</v>
      </c>
      <c r="I227" s="30">
        <v>0</v>
      </c>
      <c r="J227" s="30">
        <v>105</v>
      </c>
      <c r="K227" s="30">
        <v>0</v>
      </c>
      <c r="L227" s="30">
        <v>23</v>
      </c>
      <c r="M227" s="30">
        <v>16</v>
      </c>
      <c r="N227" s="30">
        <v>16</v>
      </c>
      <c r="O227" s="30">
        <v>20</v>
      </c>
      <c r="P227" s="30">
        <v>14</v>
      </c>
      <c r="Q227" s="30">
        <v>6</v>
      </c>
      <c r="R227" s="49">
        <f t="shared" si="8"/>
        <v>0.125</v>
      </c>
      <c r="S227" s="49">
        <f t="shared" si="7"/>
        <v>0.125</v>
      </c>
      <c r="T227" s="49">
        <f>+IF(G227&gt;0,'Órdenes y Medidas'!C230/G227,"-")</f>
        <v>0.2</v>
      </c>
      <c r="U227" s="49">
        <f>IF(C227=0,"-",'Órdenes y Medidas'!C230/C227)</f>
        <v>0.2</v>
      </c>
    </row>
    <row r="228" spans="2:21" ht="20.100000000000001" customHeight="1" thickBot="1" x14ac:dyDescent="0.25">
      <c r="B228" s="4" t="s">
        <v>420</v>
      </c>
      <c r="C228" s="30">
        <v>10</v>
      </c>
      <c r="D228" s="30">
        <v>5</v>
      </c>
      <c r="E228" s="30">
        <v>5</v>
      </c>
      <c r="F228" s="30">
        <v>0</v>
      </c>
      <c r="G228" s="30">
        <v>10</v>
      </c>
      <c r="H228" s="30">
        <v>0</v>
      </c>
      <c r="I228" s="30">
        <v>0</v>
      </c>
      <c r="J228" s="30">
        <v>5</v>
      </c>
      <c r="K228" s="30">
        <v>0</v>
      </c>
      <c r="L228" s="30">
        <v>4</v>
      </c>
      <c r="M228" s="30">
        <v>1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0.3</v>
      </c>
      <c r="U228" s="49">
        <f>IF(C228=0,"-",'Órdenes y Medidas'!C231/C228)</f>
        <v>0.3</v>
      </c>
    </row>
    <row r="229" spans="2:21" ht="20.100000000000001" customHeight="1" thickBot="1" x14ac:dyDescent="0.25">
      <c r="B229" s="4" t="s">
        <v>421</v>
      </c>
      <c r="C229" s="30">
        <v>7</v>
      </c>
      <c r="D229" s="30">
        <v>1</v>
      </c>
      <c r="E229" s="30">
        <v>6</v>
      </c>
      <c r="F229" s="30">
        <v>0</v>
      </c>
      <c r="G229" s="30">
        <v>7</v>
      </c>
      <c r="H229" s="30">
        <v>0</v>
      </c>
      <c r="I229" s="30">
        <v>0</v>
      </c>
      <c r="J229" s="30">
        <v>7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0.14285714285714285</v>
      </c>
      <c r="U229" s="49">
        <f>IF(C229=0,"-",'Órdenes y Medidas'!C232/C229)</f>
        <v>0.14285714285714285</v>
      </c>
    </row>
    <row r="230" spans="2:21" ht="20.100000000000001" customHeight="1" thickBot="1" x14ac:dyDescent="0.25">
      <c r="B230" s="4" t="s">
        <v>422</v>
      </c>
      <c r="C230" s="30">
        <v>33</v>
      </c>
      <c r="D230" s="30">
        <v>17</v>
      </c>
      <c r="E230" s="30">
        <v>16</v>
      </c>
      <c r="F230" s="30">
        <v>0</v>
      </c>
      <c r="G230" s="30">
        <v>33</v>
      </c>
      <c r="H230" s="30">
        <v>0</v>
      </c>
      <c r="I230" s="30">
        <v>0</v>
      </c>
      <c r="J230" s="30">
        <v>33</v>
      </c>
      <c r="K230" s="30">
        <v>0</v>
      </c>
      <c r="L230" s="30">
        <v>0</v>
      </c>
      <c r="M230" s="30">
        <v>0</v>
      </c>
      <c r="N230" s="30">
        <v>0</v>
      </c>
      <c r="O230" s="30">
        <v>6</v>
      </c>
      <c r="P230" s="30">
        <v>4</v>
      </c>
      <c r="Q230" s="30">
        <v>2</v>
      </c>
      <c r="R230" s="49">
        <f t="shared" si="8"/>
        <v>0.18181818181818182</v>
      </c>
      <c r="S230" s="49">
        <f t="shared" si="7"/>
        <v>0.18181818181818182</v>
      </c>
      <c r="T230" s="49">
        <f>+IF(G230&gt;0,'Órdenes y Medidas'!C233/G230,"-")</f>
        <v>0.27272727272727271</v>
      </c>
      <c r="U230" s="49">
        <f>IF(C230=0,"-",'Órdenes y Medidas'!C233/C230)</f>
        <v>0.27272727272727271</v>
      </c>
    </row>
    <row r="231" spans="2:21" ht="20.100000000000001" customHeight="1" thickBot="1" x14ac:dyDescent="0.25">
      <c r="B231" s="4" t="s">
        <v>423</v>
      </c>
      <c r="C231" s="30">
        <v>30</v>
      </c>
      <c r="D231" s="30">
        <v>20</v>
      </c>
      <c r="E231" s="30">
        <v>10</v>
      </c>
      <c r="F231" s="30">
        <v>0</v>
      </c>
      <c r="G231" s="30">
        <v>30</v>
      </c>
      <c r="H231" s="30">
        <v>0</v>
      </c>
      <c r="I231" s="30">
        <v>0</v>
      </c>
      <c r="J231" s="30">
        <v>30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>
        <f t="shared" si="8"/>
        <v>0</v>
      </c>
      <c r="S231" s="49">
        <f t="shared" si="7"/>
        <v>0</v>
      </c>
      <c r="T231" s="49">
        <f>+IF(G231&gt;0,'Órdenes y Medidas'!C234/G231,"-")</f>
        <v>0.4</v>
      </c>
      <c r="U231" s="49">
        <f>IF(C231=0,"-",'Órdenes y Medidas'!C234/C231)</f>
        <v>0.4</v>
      </c>
    </row>
    <row r="232" spans="2:21" ht="20.100000000000001" customHeight="1" thickBot="1" x14ac:dyDescent="0.25">
      <c r="B232" s="4" t="s">
        <v>424</v>
      </c>
      <c r="C232" s="30">
        <v>152</v>
      </c>
      <c r="D232" s="30">
        <v>106</v>
      </c>
      <c r="E232" s="30">
        <v>46</v>
      </c>
      <c r="F232" s="30">
        <v>0</v>
      </c>
      <c r="G232" s="30">
        <v>215</v>
      </c>
      <c r="H232" s="30">
        <v>0</v>
      </c>
      <c r="I232" s="30">
        <v>0</v>
      </c>
      <c r="J232" s="30">
        <v>212</v>
      </c>
      <c r="K232" s="30">
        <v>0</v>
      </c>
      <c r="L232" s="30">
        <v>3</v>
      </c>
      <c r="M232" s="30">
        <v>0</v>
      </c>
      <c r="N232" s="30">
        <v>0</v>
      </c>
      <c r="O232" s="30">
        <v>39</v>
      </c>
      <c r="P232" s="30">
        <v>28</v>
      </c>
      <c r="Q232" s="30">
        <v>11</v>
      </c>
      <c r="R232" s="49">
        <f t="shared" si="8"/>
        <v>0.18139534883720931</v>
      </c>
      <c r="S232" s="49">
        <f t="shared" si="7"/>
        <v>0.25657894736842107</v>
      </c>
      <c r="T232" s="49">
        <f>+IF(G232&gt;0,'Órdenes y Medidas'!C235/G232,"-")</f>
        <v>0.16744186046511628</v>
      </c>
      <c r="U232" s="49">
        <f>IF(C232=0,"-",'Órdenes y Medidas'!C235/C232)</f>
        <v>0.23684210526315788</v>
      </c>
    </row>
    <row r="233" spans="2:21" ht="20.100000000000001" customHeight="1" thickBot="1" x14ac:dyDescent="0.25">
      <c r="B233" s="4" t="s">
        <v>425</v>
      </c>
      <c r="C233" s="30">
        <v>111</v>
      </c>
      <c r="D233" s="30">
        <v>68</v>
      </c>
      <c r="E233" s="30">
        <v>43</v>
      </c>
      <c r="F233" s="30">
        <v>0</v>
      </c>
      <c r="G233" s="30">
        <v>111</v>
      </c>
      <c r="H233" s="30">
        <v>0</v>
      </c>
      <c r="I233" s="30">
        <v>0</v>
      </c>
      <c r="J233" s="30">
        <v>109</v>
      </c>
      <c r="K233" s="30">
        <v>2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0.17117117117117117</v>
      </c>
      <c r="U233" s="49">
        <f>IF(C233=0,"-",'Órdenes y Medidas'!C236/C233)</f>
        <v>0.17117117117117117</v>
      </c>
    </row>
    <row r="234" spans="2:21" ht="20.100000000000001" customHeight="1" thickBot="1" x14ac:dyDescent="0.25">
      <c r="B234" s="4" t="s">
        <v>193</v>
      </c>
      <c r="C234" s="30">
        <v>67</v>
      </c>
      <c r="D234" s="30">
        <v>52</v>
      </c>
      <c r="E234" s="30">
        <v>15</v>
      </c>
      <c r="F234" s="30">
        <v>1</v>
      </c>
      <c r="G234" s="30">
        <v>67</v>
      </c>
      <c r="H234" s="30">
        <v>0</v>
      </c>
      <c r="I234" s="30">
        <v>0</v>
      </c>
      <c r="J234" s="30">
        <v>53</v>
      </c>
      <c r="K234" s="30">
        <v>0</v>
      </c>
      <c r="L234" s="30">
        <v>0</v>
      </c>
      <c r="M234" s="30">
        <v>14</v>
      </c>
      <c r="N234" s="30">
        <v>0</v>
      </c>
      <c r="O234" s="30">
        <v>0</v>
      </c>
      <c r="P234" s="30">
        <v>0</v>
      </c>
      <c r="Q234" s="30">
        <v>0</v>
      </c>
      <c r="R234" s="49">
        <f t="shared" si="8"/>
        <v>0</v>
      </c>
      <c r="S234" s="49">
        <f t="shared" si="7"/>
        <v>0</v>
      </c>
      <c r="T234" s="49">
        <f>+IF(G234&gt;0,'Órdenes y Medidas'!C237/G234,"-")</f>
        <v>0.29850746268656714</v>
      </c>
      <c r="U234" s="49">
        <f>IF(C234=0,"-",'Órdenes y Medidas'!C237/C234)</f>
        <v>0.29850746268656714</v>
      </c>
    </row>
    <row r="235" spans="2:21" ht="20.100000000000001" customHeight="1" thickBot="1" x14ac:dyDescent="0.25">
      <c r="B235" s="4" t="s">
        <v>426</v>
      </c>
      <c r="C235" s="30">
        <v>88</v>
      </c>
      <c r="D235" s="30">
        <v>80</v>
      </c>
      <c r="E235" s="30">
        <v>8</v>
      </c>
      <c r="F235" s="30">
        <v>2</v>
      </c>
      <c r="G235" s="30">
        <v>88</v>
      </c>
      <c r="H235" s="30">
        <v>0</v>
      </c>
      <c r="I235" s="30">
        <v>0</v>
      </c>
      <c r="J235" s="30">
        <v>47</v>
      </c>
      <c r="K235" s="30">
        <v>0</v>
      </c>
      <c r="L235" s="30">
        <v>17</v>
      </c>
      <c r="M235" s="30">
        <v>15</v>
      </c>
      <c r="N235" s="30">
        <v>9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0.17045454545454544</v>
      </c>
      <c r="U235" s="49">
        <f>IF(C235=0,"-",'Órdenes y Medidas'!C238/C235)</f>
        <v>0.17045454545454544</v>
      </c>
    </row>
    <row r="236" spans="2:21" ht="20.100000000000001" customHeight="1" thickBot="1" x14ac:dyDescent="0.25">
      <c r="B236" s="4" t="s">
        <v>427</v>
      </c>
      <c r="C236" s="30">
        <v>21</v>
      </c>
      <c r="D236" s="30">
        <v>16</v>
      </c>
      <c r="E236" s="30">
        <v>5</v>
      </c>
      <c r="F236" s="30">
        <v>0</v>
      </c>
      <c r="G236" s="30">
        <v>21</v>
      </c>
      <c r="H236" s="30">
        <v>0</v>
      </c>
      <c r="I236" s="30">
        <v>0</v>
      </c>
      <c r="J236" s="30">
        <v>20</v>
      </c>
      <c r="K236" s="30">
        <v>0</v>
      </c>
      <c r="L236" s="30">
        <v>1</v>
      </c>
      <c r="M236" s="30">
        <v>0</v>
      </c>
      <c r="N236" s="30">
        <v>0</v>
      </c>
      <c r="O236" s="30">
        <v>9</v>
      </c>
      <c r="P236" s="30">
        <v>6</v>
      </c>
      <c r="Q236" s="30">
        <v>3</v>
      </c>
      <c r="R236" s="49">
        <f t="shared" si="8"/>
        <v>0.42857142857142855</v>
      </c>
      <c r="S236" s="49">
        <f t="shared" si="7"/>
        <v>0.42857142857142855</v>
      </c>
      <c r="T236" s="49">
        <f>+IF(G236&gt;0,'Órdenes y Medidas'!C239/G236,"-")</f>
        <v>0.38095238095238093</v>
      </c>
      <c r="U236" s="49">
        <f>IF(C236=0,"-",'Órdenes y Medidas'!C239/C236)</f>
        <v>0.38095238095238093</v>
      </c>
    </row>
    <row r="237" spans="2:21" ht="20.100000000000001" customHeight="1" thickBot="1" x14ac:dyDescent="0.25">
      <c r="B237" s="4" t="s">
        <v>428</v>
      </c>
      <c r="C237" s="30">
        <v>71</v>
      </c>
      <c r="D237" s="30">
        <v>56</v>
      </c>
      <c r="E237" s="30">
        <v>15</v>
      </c>
      <c r="F237" s="30">
        <v>0</v>
      </c>
      <c r="G237" s="30">
        <v>71</v>
      </c>
      <c r="H237" s="30">
        <v>3</v>
      </c>
      <c r="I237" s="30">
        <v>0</v>
      </c>
      <c r="J237" s="30">
        <v>51</v>
      </c>
      <c r="K237" s="30">
        <v>1</v>
      </c>
      <c r="L237" s="30">
        <v>16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49">
        <f t="shared" si="8"/>
        <v>0</v>
      </c>
      <c r="S237" s="49">
        <f t="shared" si="7"/>
        <v>0</v>
      </c>
      <c r="T237" s="49">
        <f>+IF(G237&gt;0,'Órdenes y Medidas'!C240/G237,"-")</f>
        <v>8.4507042253521125E-2</v>
      </c>
      <c r="U237" s="49">
        <f>IF(C237=0,"-",'Órdenes y Medidas'!C240/C237)</f>
        <v>8.4507042253521125E-2</v>
      </c>
    </row>
    <row r="238" spans="2:21" ht="20.100000000000001" customHeight="1" thickBot="1" x14ac:dyDescent="0.25">
      <c r="B238" s="4" t="s">
        <v>429</v>
      </c>
      <c r="C238" s="30">
        <v>155</v>
      </c>
      <c r="D238" s="30">
        <v>93</v>
      </c>
      <c r="E238" s="30">
        <v>62</v>
      </c>
      <c r="F238" s="30">
        <v>1</v>
      </c>
      <c r="G238" s="30">
        <v>155</v>
      </c>
      <c r="H238" s="30">
        <v>0</v>
      </c>
      <c r="I238" s="30">
        <v>0</v>
      </c>
      <c r="J238" s="30">
        <v>98</v>
      </c>
      <c r="K238" s="30">
        <v>0</v>
      </c>
      <c r="L238" s="30">
        <v>37</v>
      </c>
      <c r="M238" s="30">
        <v>18</v>
      </c>
      <c r="N238" s="30">
        <v>2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0.17419354838709677</v>
      </c>
      <c r="U238" s="49">
        <f>IF(C238=0,"-",'Órdenes y Medidas'!C241/C238)</f>
        <v>0.17419354838709677</v>
      </c>
    </row>
    <row r="239" spans="2:21" ht="20.100000000000001" customHeight="1" thickBot="1" x14ac:dyDescent="0.25">
      <c r="B239" s="4" t="s">
        <v>430</v>
      </c>
      <c r="C239" s="30">
        <v>211</v>
      </c>
      <c r="D239" s="30">
        <v>79</v>
      </c>
      <c r="E239" s="30">
        <v>132</v>
      </c>
      <c r="F239" s="30">
        <v>1</v>
      </c>
      <c r="G239" s="30">
        <v>211</v>
      </c>
      <c r="H239" s="30">
        <v>0</v>
      </c>
      <c r="I239" s="30">
        <v>0</v>
      </c>
      <c r="J239" s="30">
        <v>174</v>
      </c>
      <c r="K239" s="30">
        <v>1</v>
      </c>
      <c r="L239" s="30">
        <v>36</v>
      </c>
      <c r="M239" s="30">
        <v>0</v>
      </c>
      <c r="N239" s="30">
        <v>0</v>
      </c>
      <c r="O239" s="30">
        <v>31</v>
      </c>
      <c r="P239" s="30">
        <v>8</v>
      </c>
      <c r="Q239" s="30">
        <v>23</v>
      </c>
      <c r="R239" s="49">
        <f t="shared" si="8"/>
        <v>0.14691943127962084</v>
      </c>
      <c r="S239" s="49">
        <f t="shared" si="7"/>
        <v>0.14691943127962084</v>
      </c>
      <c r="T239" s="49">
        <f>+IF(G239&gt;0,'Órdenes y Medidas'!C242/G239,"-")</f>
        <v>0.10426540284360189</v>
      </c>
      <c r="U239" s="49">
        <f>IF(C239=0,"-",'Órdenes y Medidas'!C242/C239)</f>
        <v>0.10426540284360189</v>
      </c>
    </row>
    <row r="240" spans="2:21" ht="20.100000000000001" customHeight="1" thickBot="1" x14ac:dyDescent="0.25">
      <c r="B240" s="4" t="s">
        <v>431</v>
      </c>
      <c r="C240" s="30">
        <v>184</v>
      </c>
      <c r="D240" s="30">
        <v>89</v>
      </c>
      <c r="E240" s="30">
        <v>95</v>
      </c>
      <c r="F240" s="30">
        <v>0</v>
      </c>
      <c r="G240" s="30">
        <v>184</v>
      </c>
      <c r="H240" s="30">
        <v>10</v>
      </c>
      <c r="I240" s="30">
        <v>0</v>
      </c>
      <c r="J240" s="30">
        <v>123</v>
      </c>
      <c r="K240" s="30">
        <v>1</v>
      </c>
      <c r="L240" s="30">
        <v>10</v>
      </c>
      <c r="M240" s="30">
        <v>0</v>
      </c>
      <c r="N240" s="30">
        <v>40</v>
      </c>
      <c r="O240" s="30">
        <v>22</v>
      </c>
      <c r="P240" s="30">
        <v>8</v>
      </c>
      <c r="Q240" s="30">
        <v>14</v>
      </c>
      <c r="R240" s="49">
        <f t="shared" si="8"/>
        <v>0.11956521739130435</v>
      </c>
      <c r="S240" s="49">
        <f t="shared" si="7"/>
        <v>0.11956521739130435</v>
      </c>
      <c r="T240" s="49">
        <f>+IF(G240&gt;0,'Órdenes y Medidas'!C243/G240,"-")</f>
        <v>0.21739130434782608</v>
      </c>
      <c r="U240" s="49">
        <f>IF(C240=0,"-",'Órdenes y Medidas'!C243/C240)</f>
        <v>0.21739130434782608</v>
      </c>
    </row>
    <row r="241" spans="2:21" ht="20.100000000000001" customHeight="1" thickBot="1" x14ac:dyDescent="0.25">
      <c r="B241" s="4" t="s">
        <v>432</v>
      </c>
      <c r="C241" s="30">
        <v>80</v>
      </c>
      <c r="D241" s="30">
        <v>42</v>
      </c>
      <c r="E241" s="30">
        <v>38</v>
      </c>
      <c r="F241" s="30">
        <v>0</v>
      </c>
      <c r="G241" s="30">
        <v>80</v>
      </c>
      <c r="H241" s="30">
        <v>3</v>
      </c>
      <c r="I241" s="30">
        <v>0</v>
      </c>
      <c r="J241" s="30">
        <v>45</v>
      </c>
      <c r="K241" s="30">
        <v>0</v>
      </c>
      <c r="L241" s="30">
        <v>0</v>
      </c>
      <c r="M241" s="30">
        <v>32</v>
      </c>
      <c r="N241" s="30">
        <v>0</v>
      </c>
      <c r="O241" s="30">
        <v>41</v>
      </c>
      <c r="P241" s="30">
        <v>24</v>
      </c>
      <c r="Q241" s="30">
        <v>17</v>
      </c>
      <c r="R241" s="49">
        <f t="shared" si="8"/>
        <v>0.51249999999999996</v>
      </c>
      <c r="S241" s="49">
        <f t="shared" si="7"/>
        <v>0.51249999999999996</v>
      </c>
      <c r="T241" s="49">
        <f>+IF(G241&gt;0,'Órdenes y Medidas'!C244/G241,"-")</f>
        <v>0.1875</v>
      </c>
      <c r="U241" s="49">
        <f>IF(C241=0,"-",'Órdenes y Medidas'!C244/C241)</f>
        <v>0.1875</v>
      </c>
    </row>
    <row r="242" spans="2:21" ht="20.100000000000001" customHeight="1" thickBot="1" x14ac:dyDescent="0.25">
      <c r="B242" s="4" t="s">
        <v>433</v>
      </c>
      <c r="C242" s="30">
        <v>146</v>
      </c>
      <c r="D242" s="30">
        <v>108</v>
      </c>
      <c r="E242" s="30">
        <v>38</v>
      </c>
      <c r="F242" s="30">
        <v>1</v>
      </c>
      <c r="G242" s="30">
        <v>146</v>
      </c>
      <c r="H242" s="30">
        <v>7</v>
      </c>
      <c r="I242" s="30">
        <v>0</v>
      </c>
      <c r="J242" s="30">
        <v>75</v>
      </c>
      <c r="K242" s="30">
        <v>1</v>
      </c>
      <c r="L242" s="30">
        <v>39</v>
      </c>
      <c r="M242" s="30">
        <v>23</v>
      </c>
      <c r="N242" s="30">
        <v>1</v>
      </c>
      <c r="O242" s="30">
        <v>0</v>
      </c>
      <c r="P242" s="30">
        <v>0</v>
      </c>
      <c r="Q242" s="30">
        <v>0</v>
      </c>
      <c r="R242" s="49">
        <f t="shared" si="8"/>
        <v>0</v>
      </c>
      <c r="S242" s="49">
        <f t="shared" si="7"/>
        <v>0</v>
      </c>
      <c r="T242" s="49">
        <f>+IF(G242&gt;0,'Órdenes y Medidas'!C245/G242,"-")</f>
        <v>0.35616438356164382</v>
      </c>
      <c r="U242" s="49">
        <f>IF(C242=0,"-",'Órdenes y Medidas'!C245/C242)</f>
        <v>0.35616438356164382</v>
      </c>
    </row>
    <row r="243" spans="2:21" ht="20.100000000000001" customHeight="1" thickBot="1" x14ac:dyDescent="0.25">
      <c r="B243" s="4" t="s">
        <v>434</v>
      </c>
      <c r="C243" s="30">
        <v>91</v>
      </c>
      <c r="D243" s="30">
        <v>68</v>
      </c>
      <c r="E243" s="30">
        <v>23</v>
      </c>
      <c r="F243" s="30">
        <v>0</v>
      </c>
      <c r="G243" s="30">
        <v>91</v>
      </c>
      <c r="H243" s="30">
        <v>0</v>
      </c>
      <c r="I243" s="30">
        <v>0</v>
      </c>
      <c r="J243" s="30">
        <v>91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0.14285714285714285</v>
      </c>
      <c r="U243" s="49">
        <f>IF(C243=0,"-",'Órdenes y Medidas'!C246/C243)</f>
        <v>0.14285714285714285</v>
      </c>
    </row>
    <row r="244" spans="2:21" ht="20.100000000000001" customHeight="1" thickBot="1" x14ac:dyDescent="0.25">
      <c r="B244" s="4" t="s">
        <v>435</v>
      </c>
      <c r="C244" s="30">
        <v>28</v>
      </c>
      <c r="D244" s="30">
        <v>20</v>
      </c>
      <c r="E244" s="30">
        <v>8</v>
      </c>
      <c r="F244" s="30">
        <v>0</v>
      </c>
      <c r="G244" s="30">
        <v>28</v>
      </c>
      <c r="H244" s="30">
        <v>0</v>
      </c>
      <c r="I244" s="30">
        <v>0</v>
      </c>
      <c r="J244" s="30">
        <v>23</v>
      </c>
      <c r="K244" s="30">
        <v>0</v>
      </c>
      <c r="L244" s="30">
        <v>4</v>
      </c>
      <c r="M244" s="30">
        <v>1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0.25</v>
      </c>
      <c r="U244" s="49">
        <f>IF(C244=0,"-",'Órdenes y Medidas'!C247/C244)</f>
        <v>0.25</v>
      </c>
    </row>
    <row r="245" spans="2:21" ht="20.100000000000001" customHeight="1" thickBot="1" x14ac:dyDescent="0.25">
      <c r="B245" s="4" t="s">
        <v>436</v>
      </c>
      <c r="C245" s="30">
        <v>108</v>
      </c>
      <c r="D245" s="30">
        <v>75</v>
      </c>
      <c r="E245" s="30">
        <v>33</v>
      </c>
      <c r="F245" s="30">
        <v>0</v>
      </c>
      <c r="G245" s="30">
        <v>108</v>
      </c>
      <c r="H245" s="30">
        <v>0</v>
      </c>
      <c r="I245" s="30">
        <v>0</v>
      </c>
      <c r="J245" s="30">
        <v>108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49">
        <f t="shared" si="8"/>
        <v>0</v>
      </c>
      <c r="S245" s="49">
        <f t="shared" si="7"/>
        <v>0</v>
      </c>
      <c r="T245" s="49">
        <f>+IF(G245&gt;0,'Órdenes y Medidas'!C248/G245,"-")</f>
        <v>8.3333333333333329E-2</v>
      </c>
      <c r="U245" s="49">
        <f>IF(C245=0,"-",'Órdenes y Medidas'!C248/C245)</f>
        <v>8.3333333333333329E-2</v>
      </c>
    </row>
    <row r="246" spans="2:21" ht="20.100000000000001" customHeight="1" thickBot="1" x14ac:dyDescent="0.25">
      <c r="B246" s="4" t="s">
        <v>437</v>
      </c>
      <c r="C246" s="30">
        <v>212</v>
      </c>
      <c r="D246" s="30">
        <v>152</v>
      </c>
      <c r="E246" s="30">
        <v>60</v>
      </c>
      <c r="F246" s="30">
        <v>0</v>
      </c>
      <c r="G246" s="30">
        <v>212</v>
      </c>
      <c r="H246" s="30">
        <v>90</v>
      </c>
      <c r="I246" s="30">
        <v>0</v>
      </c>
      <c r="J246" s="30">
        <v>94</v>
      </c>
      <c r="K246" s="30">
        <v>4</v>
      </c>
      <c r="L246" s="30">
        <v>24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0.1650943396226415</v>
      </c>
      <c r="U246" s="49">
        <f>IF(C246=0,"-",'Órdenes y Medidas'!C249/C246)</f>
        <v>0.1650943396226415</v>
      </c>
    </row>
    <row r="247" spans="2:21" ht="20.100000000000001" customHeight="1" thickBot="1" x14ac:dyDescent="0.25">
      <c r="B247" s="4" t="s">
        <v>194</v>
      </c>
      <c r="C247" s="30">
        <v>917</v>
      </c>
      <c r="D247" s="30">
        <v>458</v>
      </c>
      <c r="E247" s="30">
        <v>459</v>
      </c>
      <c r="F247" s="30">
        <v>2</v>
      </c>
      <c r="G247" s="30">
        <v>950</v>
      </c>
      <c r="H247" s="30">
        <v>18</v>
      </c>
      <c r="I247" s="30">
        <v>2</v>
      </c>
      <c r="J247" s="30">
        <v>448</v>
      </c>
      <c r="K247" s="30">
        <v>33</v>
      </c>
      <c r="L247" s="30">
        <v>295</v>
      </c>
      <c r="M247" s="30">
        <v>150</v>
      </c>
      <c r="N247" s="30">
        <v>4</v>
      </c>
      <c r="O247" s="30">
        <v>191</v>
      </c>
      <c r="P247" s="30">
        <v>93</v>
      </c>
      <c r="Q247" s="30">
        <v>98</v>
      </c>
      <c r="R247" s="49">
        <f t="shared" si="8"/>
        <v>0.20105263157894737</v>
      </c>
      <c r="S247" s="49">
        <f t="shared" si="7"/>
        <v>0.20828789531079608</v>
      </c>
      <c r="T247" s="49">
        <f>+IF(G247&gt;0,'Órdenes y Medidas'!C250/G247,"-")</f>
        <v>0.28315789473684211</v>
      </c>
      <c r="U247" s="49">
        <f>IF(C247=0,"-",'Órdenes y Medidas'!C250/C247)</f>
        <v>0.29334787350054525</v>
      </c>
    </row>
    <row r="248" spans="2:21" ht="20.100000000000001" customHeight="1" thickBot="1" x14ac:dyDescent="0.25">
      <c r="B248" s="4" t="s">
        <v>438</v>
      </c>
      <c r="C248" s="30">
        <v>69</v>
      </c>
      <c r="D248" s="30">
        <v>40</v>
      </c>
      <c r="E248" s="30">
        <v>29</v>
      </c>
      <c r="F248" s="30">
        <v>0</v>
      </c>
      <c r="G248" s="30">
        <v>69</v>
      </c>
      <c r="H248" s="30">
        <v>0</v>
      </c>
      <c r="I248" s="30">
        <v>0</v>
      </c>
      <c r="J248" s="30">
        <v>47</v>
      </c>
      <c r="K248" s="30">
        <v>0</v>
      </c>
      <c r="L248" s="30">
        <v>22</v>
      </c>
      <c r="M248" s="30">
        <v>0</v>
      </c>
      <c r="N248" s="30">
        <v>0</v>
      </c>
      <c r="O248" s="30">
        <v>19</v>
      </c>
      <c r="P248" s="30">
        <v>7</v>
      </c>
      <c r="Q248" s="30">
        <v>12</v>
      </c>
      <c r="R248" s="49">
        <f t="shared" si="8"/>
        <v>0.27536231884057971</v>
      </c>
      <c r="S248" s="49">
        <f t="shared" si="7"/>
        <v>0.27536231884057971</v>
      </c>
      <c r="T248" s="49">
        <f>+IF(G248&gt;0,'Órdenes y Medidas'!C251/G248,"-")</f>
        <v>0.30434782608695654</v>
      </c>
      <c r="U248" s="49">
        <f>IF(C248=0,"-",'Órdenes y Medidas'!C251/C248)</f>
        <v>0.30434782608695654</v>
      </c>
    </row>
    <row r="249" spans="2:21" ht="20.100000000000001" customHeight="1" thickBot="1" x14ac:dyDescent="0.25">
      <c r="B249" s="4" t="s">
        <v>439</v>
      </c>
      <c r="C249" s="30">
        <v>224</v>
      </c>
      <c r="D249" s="30">
        <v>147</v>
      </c>
      <c r="E249" s="30">
        <v>77</v>
      </c>
      <c r="F249" s="30">
        <v>0</v>
      </c>
      <c r="G249" s="30">
        <v>224</v>
      </c>
      <c r="H249" s="30">
        <v>0</v>
      </c>
      <c r="I249" s="30">
        <v>0</v>
      </c>
      <c r="J249" s="30">
        <v>188</v>
      </c>
      <c r="K249" s="30">
        <v>0</v>
      </c>
      <c r="L249" s="30">
        <v>0</v>
      </c>
      <c r="M249" s="30">
        <v>36</v>
      </c>
      <c r="N249" s="30">
        <v>0</v>
      </c>
      <c r="O249" s="30">
        <v>0</v>
      </c>
      <c r="P249" s="30">
        <v>0</v>
      </c>
      <c r="Q249" s="30">
        <v>0</v>
      </c>
      <c r="R249" s="49">
        <f t="shared" si="8"/>
        <v>0</v>
      </c>
      <c r="S249" s="49">
        <f t="shared" si="7"/>
        <v>0</v>
      </c>
      <c r="T249" s="49">
        <f>+IF(G249&gt;0,'Órdenes y Medidas'!C252/G249,"-")</f>
        <v>0.18303571428571427</v>
      </c>
      <c r="U249" s="49">
        <f>IF(C249=0,"-",'Órdenes y Medidas'!C252/C249)</f>
        <v>0.18303571428571427</v>
      </c>
    </row>
    <row r="250" spans="2:21" ht="20.100000000000001" customHeight="1" thickBot="1" x14ac:dyDescent="0.25">
      <c r="B250" s="4" t="s">
        <v>440</v>
      </c>
      <c r="C250" s="30">
        <v>84</v>
      </c>
      <c r="D250" s="30">
        <v>53</v>
      </c>
      <c r="E250" s="30">
        <v>31</v>
      </c>
      <c r="F250" s="30">
        <v>0</v>
      </c>
      <c r="G250" s="30">
        <v>84</v>
      </c>
      <c r="H250" s="30">
        <v>3</v>
      </c>
      <c r="I250" s="30">
        <v>0</v>
      </c>
      <c r="J250" s="30">
        <v>38</v>
      </c>
      <c r="K250" s="30">
        <v>0</v>
      </c>
      <c r="L250" s="30">
        <v>33</v>
      </c>
      <c r="M250" s="30">
        <v>10</v>
      </c>
      <c r="N250" s="30">
        <v>0</v>
      </c>
      <c r="O250" s="30">
        <v>10</v>
      </c>
      <c r="P250" s="30">
        <v>4</v>
      </c>
      <c r="Q250" s="30">
        <v>6</v>
      </c>
      <c r="R250" s="49">
        <f t="shared" si="8"/>
        <v>0.11904761904761904</v>
      </c>
      <c r="S250" s="49">
        <f t="shared" si="7"/>
        <v>0.11904761904761904</v>
      </c>
      <c r="T250" s="49">
        <f>+IF(G250&gt;0,'Órdenes y Medidas'!C253/G250,"-")</f>
        <v>0.15476190476190477</v>
      </c>
      <c r="U250" s="49">
        <f>IF(C250=0,"-",'Órdenes y Medidas'!C253/C250)</f>
        <v>0.15476190476190477</v>
      </c>
    </row>
    <row r="251" spans="2:21" ht="20.100000000000001" customHeight="1" thickBot="1" x14ac:dyDescent="0.25">
      <c r="B251" s="4" t="s">
        <v>441</v>
      </c>
      <c r="C251" s="30">
        <v>206</v>
      </c>
      <c r="D251" s="30">
        <v>112</v>
      </c>
      <c r="E251" s="30">
        <v>94</v>
      </c>
      <c r="F251" s="30">
        <v>0</v>
      </c>
      <c r="G251" s="30">
        <v>206</v>
      </c>
      <c r="H251" s="30">
        <v>10</v>
      </c>
      <c r="I251" s="30">
        <v>0</v>
      </c>
      <c r="J251" s="30">
        <v>163</v>
      </c>
      <c r="K251" s="30">
        <v>3</v>
      </c>
      <c r="L251" s="30">
        <v>2</v>
      </c>
      <c r="M251" s="30">
        <v>25</v>
      </c>
      <c r="N251" s="30">
        <v>3</v>
      </c>
      <c r="O251" s="30">
        <v>11</v>
      </c>
      <c r="P251" s="30">
        <v>5</v>
      </c>
      <c r="Q251" s="30">
        <v>6</v>
      </c>
      <c r="R251" s="49">
        <f t="shared" si="8"/>
        <v>5.3398058252427182E-2</v>
      </c>
      <c r="S251" s="49">
        <f t="shared" si="7"/>
        <v>5.3398058252427182E-2</v>
      </c>
      <c r="T251" s="49">
        <f>+IF(G251&gt;0,'Órdenes y Medidas'!C254/G251,"-")</f>
        <v>0.17475728155339806</v>
      </c>
      <c r="U251" s="49">
        <f>IF(C251=0,"-",'Órdenes y Medidas'!C254/C251)</f>
        <v>0.17475728155339806</v>
      </c>
    </row>
    <row r="252" spans="2:21" ht="20.100000000000001" customHeight="1" thickBot="1" x14ac:dyDescent="0.25">
      <c r="B252" s="4" t="s">
        <v>442</v>
      </c>
      <c r="C252" s="30">
        <v>97</v>
      </c>
      <c r="D252" s="30">
        <v>54</v>
      </c>
      <c r="E252" s="30">
        <v>43</v>
      </c>
      <c r="F252" s="30">
        <v>0</v>
      </c>
      <c r="G252" s="30">
        <v>97</v>
      </c>
      <c r="H252" s="30">
        <v>0</v>
      </c>
      <c r="I252" s="30">
        <v>0</v>
      </c>
      <c r="J252" s="30">
        <v>74</v>
      </c>
      <c r="K252" s="30">
        <v>1</v>
      </c>
      <c r="L252" s="30">
        <v>18</v>
      </c>
      <c r="M252" s="30">
        <v>4</v>
      </c>
      <c r="N252" s="30">
        <v>0</v>
      </c>
      <c r="O252" s="30">
        <v>17</v>
      </c>
      <c r="P252" s="30">
        <v>7</v>
      </c>
      <c r="Q252" s="30">
        <v>10</v>
      </c>
      <c r="R252" s="49">
        <f t="shared" si="8"/>
        <v>0.17525773195876287</v>
      </c>
      <c r="S252" s="49">
        <f t="shared" si="7"/>
        <v>0.17525773195876287</v>
      </c>
      <c r="T252" s="49">
        <f>+IF(G252&gt;0,'Órdenes y Medidas'!C255/G252,"-")</f>
        <v>0.12371134020618557</v>
      </c>
      <c r="U252" s="49">
        <f>IF(C252=0,"-",'Órdenes y Medidas'!C255/C252)</f>
        <v>0.12371134020618557</v>
      </c>
    </row>
    <row r="253" spans="2:21" ht="20.100000000000001" customHeight="1" thickBot="1" x14ac:dyDescent="0.25">
      <c r="B253" s="4" t="s">
        <v>443</v>
      </c>
      <c r="C253" s="30">
        <v>353</v>
      </c>
      <c r="D253" s="30">
        <v>103</v>
      </c>
      <c r="E253" s="30">
        <v>250</v>
      </c>
      <c r="F253" s="30">
        <v>0</v>
      </c>
      <c r="G253" s="30">
        <v>353</v>
      </c>
      <c r="H253" s="30">
        <v>0</v>
      </c>
      <c r="I253" s="30">
        <v>0</v>
      </c>
      <c r="J253" s="30">
        <v>323</v>
      </c>
      <c r="K253" s="30">
        <v>0</v>
      </c>
      <c r="L253" s="30">
        <v>30</v>
      </c>
      <c r="M253" s="30">
        <v>0</v>
      </c>
      <c r="N253" s="30">
        <v>0</v>
      </c>
      <c r="O253" s="30">
        <v>3</v>
      </c>
      <c r="P253" s="30">
        <v>2</v>
      </c>
      <c r="Q253" s="30">
        <v>1</v>
      </c>
      <c r="R253" s="49">
        <f t="shared" si="8"/>
        <v>8.4985835694051E-3</v>
      </c>
      <c r="S253" s="49">
        <f t="shared" si="7"/>
        <v>8.4985835694051E-3</v>
      </c>
      <c r="T253" s="49">
        <f>+IF(G253&gt;0,'Órdenes y Medidas'!C256/G253,"-")</f>
        <v>0.1359773371104816</v>
      </c>
      <c r="U253" s="49">
        <f>IF(C253=0,"-",'Órdenes y Medidas'!C256/C253)</f>
        <v>0.1359773371104816</v>
      </c>
    </row>
    <row r="254" spans="2:21" ht="20.100000000000001" customHeight="1" thickBot="1" x14ac:dyDescent="0.25">
      <c r="B254" s="4" t="s">
        <v>444</v>
      </c>
      <c r="C254" s="30">
        <v>118</v>
      </c>
      <c r="D254" s="30">
        <v>49</v>
      </c>
      <c r="E254" s="30">
        <v>69</v>
      </c>
      <c r="F254" s="30">
        <v>0</v>
      </c>
      <c r="G254" s="30">
        <v>118</v>
      </c>
      <c r="H254" s="30">
        <v>0</v>
      </c>
      <c r="I254" s="30">
        <v>0</v>
      </c>
      <c r="J254" s="30">
        <v>99</v>
      </c>
      <c r="K254" s="30">
        <v>0</v>
      </c>
      <c r="L254" s="30">
        <v>0</v>
      </c>
      <c r="M254" s="30">
        <v>19</v>
      </c>
      <c r="N254" s="30">
        <v>0</v>
      </c>
      <c r="O254" s="30">
        <v>17</v>
      </c>
      <c r="P254" s="30">
        <v>3</v>
      </c>
      <c r="Q254" s="30">
        <v>14</v>
      </c>
      <c r="R254" s="49">
        <f t="shared" si="8"/>
        <v>0.1440677966101695</v>
      </c>
      <c r="S254" s="49">
        <f t="shared" si="7"/>
        <v>0.1440677966101695</v>
      </c>
      <c r="T254" s="49">
        <f>+IF(G254&gt;0,'Órdenes y Medidas'!C257/G254,"-")</f>
        <v>0.1440677966101695</v>
      </c>
      <c r="U254" s="49">
        <f>IF(C254=0,"-",'Órdenes y Medidas'!C257/C254)</f>
        <v>0.1440677966101695</v>
      </c>
    </row>
    <row r="255" spans="2:21" ht="20.100000000000001" customHeight="1" thickBot="1" x14ac:dyDescent="0.25">
      <c r="B255" s="4" t="s">
        <v>445</v>
      </c>
      <c r="C255" s="30">
        <v>117</v>
      </c>
      <c r="D255" s="30">
        <v>85</v>
      </c>
      <c r="E255" s="30">
        <v>32</v>
      </c>
      <c r="F255" s="30">
        <v>0</v>
      </c>
      <c r="G255" s="30">
        <v>117</v>
      </c>
      <c r="H255" s="30">
        <v>0</v>
      </c>
      <c r="I255" s="30">
        <v>0</v>
      </c>
      <c r="J255" s="30">
        <v>98</v>
      </c>
      <c r="K255" s="30">
        <v>4</v>
      </c>
      <c r="L255" s="30">
        <v>15</v>
      </c>
      <c r="M255" s="30">
        <v>0</v>
      </c>
      <c r="N255" s="30">
        <v>0</v>
      </c>
      <c r="O255" s="30">
        <v>8</v>
      </c>
      <c r="P255" s="30">
        <v>5</v>
      </c>
      <c r="Q255" s="30">
        <v>3</v>
      </c>
      <c r="R255" s="49">
        <f t="shared" si="8"/>
        <v>6.8376068376068383E-2</v>
      </c>
      <c r="S255" s="49">
        <f t="shared" si="7"/>
        <v>6.8376068376068383E-2</v>
      </c>
      <c r="T255" s="49">
        <f>+IF(G255&gt;0,'Órdenes y Medidas'!C258/G255,"-")</f>
        <v>0.23931623931623933</v>
      </c>
      <c r="U255" s="49">
        <f>IF(C255=0,"-",'Órdenes y Medidas'!C258/C255)</f>
        <v>0.23931623931623933</v>
      </c>
    </row>
    <row r="256" spans="2:21" ht="20.100000000000001" customHeight="1" thickBot="1" x14ac:dyDescent="0.25">
      <c r="B256" s="4" t="s">
        <v>446</v>
      </c>
      <c r="C256" s="30">
        <v>94</v>
      </c>
      <c r="D256" s="30">
        <v>59</v>
      </c>
      <c r="E256" s="30">
        <v>35</v>
      </c>
      <c r="F256" s="30">
        <v>0</v>
      </c>
      <c r="G256" s="30">
        <v>94</v>
      </c>
      <c r="H256" s="30">
        <v>0</v>
      </c>
      <c r="I256" s="30">
        <v>0</v>
      </c>
      <c r="J256" s="30">
        <v>94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0.10638297872340426</v>
      </c>
      <c r="U256" s="49">
        <f>IF(C256=0,"-",'Órdenes y Medidas'!C259/C256)</f>
        <v>0.10638297872340426</v>
      </c>
    </row>
    <row r="257" spans="2:21" ht="20.100000000000001" customHeight="1" thickBot="1" x14ac:dyDescent="0.25">
      <c r="B257" s="4" t="s">
        <v>447</v>
      </c>
      <c r="C257" s="30">
        <v>93</v>
      </c>
      <c r="D257" s="30">
        <v>60</v>
      </c>
      <c r="E257" s="30">
        <v>33</v>
      </c>
      <c r="F257" s="30">
        <v>0</v>
      </c>
      <c r="G257" s="30">
        <v>93</v>
      </c>
      <c r="H257" s="30">
        <v>0</v>
      </c>
      <c r="I257" s="30">
        <v>0</v>
      </c>
      <c r="J257" s="30">
        <v>85</v>
      </c>
      <c r="K257" s="30">
        <v>0</v>
      </c>
      <c r="L257" s="30">
        <v>0</v>
      </c>
      <c r="M257" s="30">
        <v>8</v>
      </c>
      <c r="N257" s="30">
        <v>0</v>
      </c>
      <c r="O257" s="30">
        <v>11</v>
      </c>
      <c r="P257" s="30">
        <v>7</v>
      </c>
      <c r="Q257" s="30">
        <v>4</v>
      </c>
      <c r="R257" s="49">
        <f t="shared" si="8"/>
        <v>0.11827956989247312</v>
      </c>
      <c r="S257" s="49">
        <f t="shared" si="7"/>
        <v>0.11827956989247312</v>
      </c>
      <c r="T257" s="49">
        <f>+IF(G257&gt;0,'Órdenes y Medidas'!C260/G257,"-")</f>
        <v>0.21505376344086022</v>
      </c>
      <c r="U257" s="49">
        <f>IF(C257=0,"-",'Órdenes y Medidas'!C260/C257)</f>
        <v>0.21505376344086022</v>
      </c>
    </row>
    <row r="258" spans="2:21" ht="20.100000000000001" customHeight="1" thickBot="1" x14ac:dyDescent="0.25">
      <c r="B258" s="4" t="s">
        <v>448</v>
      </c>
      <c r="C258" s="30">
        <v>85</v>
      </c>
      <c r="D258" s="30">
        <v>38</v>
      </c>
      <c r="E258" s="30">
        <v>47</v>
      </c>
      <c r="F258" s="30">
        <v>0</v>
      </c>
      <c r="G258" s="30">
        <v>85</v>
      </c>
      <c r="H258" s="30">
        <v>8</v>
      </c>
      <c r="I258" s="30">
        <v>0</v>
      </c>
      <c r="J258" s="30">
        <v>52</v>
      </c>
      <c r="K258" s="30">
        <v>0</v>
      </c>
      <c r="L258" s="30">
        <v>25</v>
      </c>
      <c r="M258" s="30">
        <v>0</v>
      </c>
      <c r="N258" s="30">
        <v>0</v>
      </c>
      <c r="O258" s="30">
        <v>25</v>
      </c>
      <c r="P258" s="30">
        <v>13</v>
      </c>
      <c r="Q258" s="30">
        <v>12</v>
      </c>
      <c r="R258" s="49">
        <f t="shared" si="8"/>
        <v>0.29411764705882354</v>
      </c>
      <c r="S258" s="49">
        <f t="shared" si="7"/>
        <v>0.29411764705882354</v>
      </c>
      <c r="T258" s="49">
        <f>+IF(G258&gt;0,'Órdenes y Medidas'!C261/G258,"-")</f>
        <v>0.25882352941176473</v>
      </c>
      <c r="U258" s="49">
        <f>IF(C258=0,"-",'Órdenes y Medidas'!C261/C258)</f>
        <v>0.25882352941176473</v>
      </c>
    </row>
    <row r="259" spans="2:21" ht="20.100000000000001" customHeight="1" thickBot="1" x14ac:dyDescent="0.25">
      <c r="B259" s="4" t="s">
        <v>642</v>
      </c>
      <c r="C259" s="30">
        <v>48</v>
      </c>
      <c r="D259" s="30">
        <v>35</v>
      </c>
      <c r="E259" s="30">
        <v>13</v>
      </c>
      <c r="F259" s="30">
        <v>0</v>
      </c>
      <c r="G259" s="30">
        <v>48</v>
      </c>
      <c r="H259" s="30">
        <v>0</v>
      </c>
      <c r="I259" s="30">
        <v>0</v>
      </c>
      <c r="J259" s="30">
        <v>48</v>
      </c>
      <c r="K259" s="30">
        <v>0</v>
      </c>
      <c r="L259" s="30">
        <v>0</v>
      </c>
      <c r="M259" s="30">
        <v>0</v>
      </c>
      <c r="N259" s="30">
        <v>0</v>
      </c>
      <c r="O259" s="30">
        <v>8</v>
      </c>
      <c r="P259" s="30">
        <v>5</v>
      </c>
      <c r="Q259" s="30">
        <v>3</v>
      </c>
      <c r="R259" s="49">
        <f t="shared" si="8"/>
        <v>0.16666666666666666</v>
      </c>
      <c r="S259" s="49">
        <f t="shared" si="7"/>
        <v>0.16666666666666666</v>
      </c>
      <c r="T259" s="49">
        <f>+IF(G259&gt;0,'Órdenes y Medidas'!C262/G259,"-")</f>
        <v>0.125</v>
      </c>
      <c r="U259" s="49">
        <f>IF(C259=0,"-",'Órdenes y Medidas'!C262/C259)</f>
        <v>0.125</v>
      </c>
    </row>
    <row r="260" spans="2:21" ht="20.100000000000001" customHeight="1" thickBot="1" x14ac:dyDescent="0.25">
      <c r="B260" s="4" t="s">
        <v>449</v>
      </c>
      <c r="C260" s="30">
        <v>84</v>
      </c>
      <c r="D260" s="30">
        <v>57</v>
      </c>
      <c r="E260" s="30">
        <v>27</v>
      </c>
      <c r="F260" s="30">
        <v>0</v>
      </c>
      <c r="G260" s="30">
        <v>84</v>
      </c>
      <c r="H260" s="30">
        <v>0</v>
      </c>
      <c r="I260" s="30">
        <v>0</v>
      </c>
      <c r="J260" s="30">
        <v>84</v>
      </c>
      <c r="K260" s="30">
        <v>0</v>
      </c>
      <c r="L260" s="30">
        <v>0</v>
      </c>
      <c r="M260" s="30">
        <v>0</v>
      </c>
      <c r="N260" s="30">
        <v>0</v>
      </c>
      <c r="O260" s="30">
        <v>4</v>
      </c>
      <c r="P260" s="30">
        <v>4</v>
      </c>
      <c r="Q260" s="30">
        <v>0</v>
      </c>
      <c r="R260" s="49">
        <f t="shared" si="8"/>
        <v>4.7619047619047616E-2</v>
      </c>
      <c r="S260" s="49">
        <f t="shared" si="7"/>
        <v>4.7619047619047616E-2</v>
      </c>
      <c r="T260" s="49">
        <f>+IF(G260&gt;0,'Órdenes y Medidas'!C263/G260,"-")</f>
        <v>0.30952380952380953</v>
      </c>
      <c r="U260" s="49">
        <f>IF(C260=0,"-",'Órdenes y Medidas'!C263/C260)</f>
        <v>0.30952380952380953</v>
      </c>
    </row>
    <row r="261" spans="2:21" ht="20.100000000000001" customHeight="1" thickBot="1" x14ac:dyDescent="0.25">
      <c r="B261" s="4" t="s">
        <v>450</v>
      </c>
      <c r="C261" s="30">
        <v>63</v>
      </c>
      <c r="D261" s="30">
        <v>40</v>
      </c>
      <c r="E261" s="30">
        <v>23</v>
      </c>
      <c r="F261" s="30">
        <v>0</v>
      </c>
      <c r="G261" s="30">
        <v>63</v>
      </c>
      <c r="H261" s="30">
        <v>0</v>
      </c>
      <c r="I261" s="30">
        <v>0</v>
      </c>
      <c r="J261" s="30">
        <v>50</v>
      </c>
      <c r="K261" s="30">
        <v>0</v>
      </c>
      <c r="L261" s="30">
        <v>8</v>
      </c>
      <c r="M261" s="30">
        <v>5</v>
      </c>
      <c r="N261" s="30">
        <v>0</v>
      </c>
      <c r="O261" s="30">
        <v>5</v>
      </c>
      <c r="P261" s="30">
        <v>3</v>
      </c>
      <c r="Q261" s="30">
        <v>2</v>
      </c>
      <c r="R261" s="49">
        <f t="shared" si="8"/>
        <v>7.9365079365079361E-2</v>
      </c>
      <c r="S261" s="49">
        <f t="shared" si="7"/>
        <v>7.9365079365079361E-2</v>
      </c>
      <c r="T261" s="49">
        <f>+IF(G261&gt;0,'Órdenes y Medidas'!C264/G261,"-")</f>
        <v>0.1111111111111111</v>
      </c>
      <c r="U261" s="49">
        <f>IF(C261=0,"-",'Órdenes y Medidas'!C264/C261)</f>
        <v>0.1111111111111111</v>
      </c>
    </row>
    <row r="262" spans="2:21" ht="20.100000000000001" customHeight="1" thickBot="1" x14ac:dyDescent="0.25">
      <c r="B262" s="4" t="s">
        <v>451</v>
      </c>
      <c r="C262" s="30">
        <v>170</v>
      </c>
      <c r="D262" s="30">
        <v>91</v>
      </c>
      <c r="E262" s="30">
        <v>79</v>
      </c>
      <c r="F262" s="30">
        <v>0</v>
      </c>
      <c r="G262" s="30">
        <v>170</v>
      </c>
      <c r="H262" s="30">
        <v>1</v>
      </c>
      <c r="I262" s="30">
        <v>0</v>
      </c>
      <c r="J262" s="30">
        <v>147</v>
      </c>
      <c r="K262" s="30">
        <v>0</v>
      </c>
      <c r="L262" s="30">
        <v>5</v>
      </c>
      <c r="M262" s="30">
        <v>17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0.18823529411764706</v>
      </c>
      <c r="U262" s="49">
        <f>IF(C262=0,"-",'Órdenes y Medidas'!C265/C262)</f>
        <v>0.18823529411764706</v>
      </c>
    </row>
    <row r="263" spans="2:21" ht="20.100000000000001" customHeight="1" thickBot="1" x14ac:dyDescent="0.25">
      <c r="B263" s="4" t="s">
        <v>195</v>
      </c>
      <c r="C263" s="30">
        <v>195</v>
      </c>
      <c r="D263" s="30">
        <v>86</v>
      </c>
      <c r="E263" s="30">
        <v>109</v>
      </c>
      <c r="F263" s="30">
        <v>0</v>
      </c>
      <c r="G263" s="30">
        <v>195</v>
      </c>
      <c r="H263" s="30">
        <v>4</v>
      </c>
      <c r="I263" s="30">
        <v>0</v>
      </c>
      <c r="J263" s="30">
        <v>95</v>
      </c>
      <c r="K263" s="30">
        <v>19</v>
      </c>
      <c r="L263" s="30">
        <v>45</v>
      </c>
      <c r="M263" s="30">
        <v>20</v>
      </c>
      <c r="N263" s="30">
        <v>12</v>
      </c>
      <c r="O263" s="30">
        <v>51</v>
      </c>
      <c r="P263" s="30">
        <v>33</v>
      </c>
      <c r="Q263" s="30">
        <v>18</v>
      </c>
      <c r="R263" s="49">
        <f t="shared" si="8"/>
        <v>0.26153846153846155</v>
      </c>
      <c r="S263" s="49">
        <f t="shared" si="7"/>
        <v>0.26153846153846155</v>
      </c>
      <c r="T263" s="49">
        <f>+IF(G263&gt;0,'Órdenes y Medidas'!C266/G263,"-")</f>
        <v>0.17948717948717949</v>
      </c>
      <c r="U263" s="49">
        <f>IF(C263=0,"-",'Órdenes y Medidas'!C266/C263)</f>
        <v>0.17948717948717949</v>
      </c>
    </row>
    <row r="264" spans="2:21" ht="20.100000000000001" customHeight="1" thickBot="1" x14ac:dyDescent="0.25">
      <c r="B264" s="4" t="s">
        <v>452</v>
      </c>
      <c r="C264" s="30">
        <v>44</v>
      </c>
      <c r="D264" s="30">
        <v>29</v>
      </c>
      <c r="E264" s="30">
        <v>15</v>
      </c>
      <c r="F264" s="30">
        <v>0</v>
      </c>
      <c r="G264" s="30">
        <v>44</v>
      </c>
      <c r="H264" s="30">
        <v>0</v>
      </c>
      <c r="I264" s="30">
        <v>0</v>
      </c>
      <c r="J264" s="30">
        <v>41</v>
      </c>
      <c r="K264" s="30">
        <v>0</v>
      </c>
      <c r="L264" s="30">
        <v>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0.36363636363636365</v>
      </c>
      <c r="U264" s="49">
        <f>IF(C264=0,"-",'Órdenes y Medidas'!C267/C264)</f>
        <v>0.36363636363636365</v>
      </c>
    </row>
    <row r="265" spans="2:21" ht="20.100000000000001" customHeight="1" thickBot="1" x14ac:dyDescent="0.25">
      <c r="B265" s="4" t="s">
        <v>453</v>
      </c>
      <c r="C265" s="30">
        <v>14</v>
      </c>
      <c r="D265" s="30">
        <v>7</v>
      </c>
      <c r="E265" s="30">
        <v>7</v>
      </c>
      <c r="F265" s="30">
        <v>0</v>
      </c>
      <c r="G265" s="30">
        <v>14</v>
      </c>
      <c r="H265" s="30">
        <v>0</v>
      </c>
      <c r="I265" s="30">
        <v>0</v>
      </c>
      <c r="J265" s="30">
        <v>14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49">
        <f t="shared" si="8"/>
        <v>0</v>
      </c>
      <c r="S265" s="49">
        <f t="shared" si="7"/>
        <v>0</v>
      </c>
      <c r="T265" s="49">
        <f>+IF(G265&gt;0,'Órdenes y Medidas'!C268/G265,"-")</f>
        <v>0.42857142857142855</v>
      </c>
      <c r="U265" s="49">
        <f>IF(C265=0,"-",'Órdenes y Medidas'!C268/C265)</f>
        <v>0.42857142857142855</v>
      </c>
    </row>
    <row r="266" spans="2:21" ht="20.100000000000001" customHeight="1" thickBot="1" x14ac:dyDescent="0.25">
      <c r="B266" s="4" t="s">
        <v>454</v>
      </c>
      <c r="C266" s="30">
        <v>78</v>
      </c>
      <c r="D266" s="30">
        <v>70</v>
      </c>
      <c r="E266" s="30">
        <v>8</v>
      </c>
      <c r="F266" s="30">
        <v>0</v>
      </c>
      <c r="G266" s="30">
        <v>78</v>
      </c>
      <c r="H266" s="30">
        <v>0</v>
      </c>
      <c r="I266" s="30">
        <v>0</v>
      </c>
      <c r="J266" s="30">
        <v>78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49">
        <f t="shared" si="8"/>
        <v>0</v>
      </c>
      <c r="S266" s="49">
        <f t="shared" si="7"/>
        <v>0</v>
      </c>
      <c r="T266" s="49">
        <f>+IF(G266&gt;0,'Órdenes y Medidas'!C269/G266,"-")</f>
        <v>0.15384615384615385</v>
      </c>
      <c r="U266" s="49">
        <f>IF(C266=0,"-",'Órdenes y Medidas'!C269/C266)</f>
        <v>0.15384615384615385</v>
      </c>
    </row>
    <row r="267" spans="2:21" ht="20.100000000000001" customHeight="1" thickBot="1" x14ac:dyDescent="0.25">
      <c r="B267" s="4" t="s">
        <v>455</v>
      </c>
      <c r="C267" s="30">
        <v>26</v>
      </c>
      <c r="D267" s="30">
        <v>12</v>
      </c>
      <c r="E267" s="30">
        <v>14</v>
      </c>
      <c r="F267" s="30">
        <v>0</v>
      </c>
      <c r="G267" s="30">
        <v>26</v>
      </c>
      <c r="H267" s="30">
        <v>0</v>
      </c>
      <c r="I267" s="30">
        <v>0</v>
      </c>
      <c r="J267" s="30">
        <v>21</v>
      </c>
      <c r="K267" s="30">
        <v>0</v>
      </c>
      <c r="L267" s="30">
        <v>0</v>
      </c>
      <c r="M267" s="30">
        <v>5</v>
      </c>
      <c r="N267" s="30">
        <v>0</v>
      </c>
      <c r="O267" s="30">
        <v>8</v>
      </c>
      <c r="P267" s="30">
        <v>3</v>
      </c>
      <c r="Q267" s="30">
        <v>5</v>
      </c>
      <c r="R267" s="49">
        <f t="shared" si="8"/>
        <v>0.30769230769230771</v>
      </c>
      <c r="S267" s="49">
        <f t="shared" ref="S267:S330" si="9">+IF(C267&gt;0,O267/C267,"-")</f>
        <v>0.30769230769230771</v>
      </c>
      <c r="T267" s="49">
        <f>+IF(G267&gt;0,'Órdenes y Medidas'!C270/G267,"-")</f>
        <v>0.5</v>
      </c>
      <c r="U267" s="49">
        <f>IF(C267=0,"-",'Órdenes y Medidas'!C270/C267)</f>
        <v>0.5</v>
      </c>
    </row>
    <row r="268" spans="2:21" ht="20.100000000000001" customHeight="1" thickBot="1" x14ac:dyDescent="0.25">
      <c r="B268" s="4" t="s">
        <v>456</v>
      </c>
      <c r="C268" s="30">
        <v>98</v>
      </c>
      <c r="D268" s="30">
        <v>55</v>
      </c>
      <c r="E268" s="30">
        <v>43</v>
      </c>
      <c r="F268" s="30">
        <v>0</v>
      </c>
      <c r="G268" s="30">
        <v>98</v>
      </c>
      <c r="H268" s="30">
        <v>0</v>
      </c>
      <c r="I268" s="30">
        <v>0</v>
      </c>
      <c r="J268" s="30">
        <v>98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0.12244897959183673</v>
      </c>
      <c r="U268" s="49">
        <f>IF(C268=0,"-",'Órdenes y Medidas'!C271/C268)</f>
        <v>0.12244897959183673</v>
      </c>
    </row>
    <row r="269" spans="2:21" ht="20.100000000000001" customHeight="1" thickBot="1" x14ac:dyDescent="0.25">
      <c r="B269" s="4" t="s">
        <v>457</v>
      </c>
      <c r="C269" s="30">
        <v>72</v>
      </c>
      <c r="D269" s="30">
        <v>40</v>
      </c>
      <c r="E269" s="30">
        <v>32</v>
      </c>
      <c r="F269" s="30">
        <v>0</v>
      </c>
      <c r="G269" s="30">
        <v>72</v>
      </c>
      <c r="H269" s="30">
        <v>0</v>
      </c>
      <c r="I269" s="30">
        <v>0</v>
      </c>
      <c r="J269" s="30">
        <v>37</v>
      </c>
      <c r="K269" s="30">
        <v>0</v>
      </c>
      <c r="L269" s="30">
        <v>20</v>
      </c>
      <c r="M269" s="30">
        <v>15</v>
      </c>
      <c r="N269" s="30">
        <v>0</v>
      </c>
      <c r="O269" s="30">
        <v>20</v>
      </c>
      <c r="P269" s="30">
        <v>12</v>
      </c>
      <c r="Q269" s="30">
        <v>8</v>
      </c>
      <c r="R269" s="49">
        <f t="shared" si="10"/>
        <v>0.27777777777777779</v>
      </c>
      <c r="S269" s="49">
        <f t="shared" si="9"/>
        <v>0.27777777777777779</v>
      </c>
      <c r="T269" s="49">
        <f>+IF(G269&gt;0,'Órdenes y Medidas'!C272/G269,"-")</f>
        <v>0.18055555555555555</v>
      </c>
      <c r="U269" s="49">
        <f>IF(C269=0,"-",'Órdenes y Medidas'!C272/C269)</f>
        <v>0.18055555555555555</v>
      </c>
    </row>
    <row r="270" spans="2:21" ht="20.100000000000001" customHeight="1" thickBot="1" x14ac:dyDescent="0.25">
      <c r="B270" s="4" t="s">
        <v>458</v>
      </c>
      <c r="C270" s="30">
        <v>18</v>
      </c>
      <c r="D270" s="30">
        <v>10</v>
      </c>
      <c r="E270" s="30">
        <v>8</v>
      </c>
      <c r="F270" s="30">
        <v>0</v>
      </c>
      <c r="G270" s="30">
        <v>18</v>
      </c>
      <c r="H270" s="30">
        <v>0</v>
      </c>
      <c r="I270" s="30">
        <v>0</v>
      </c>
      <c r="J270" s="30">
        <v>17</v>
      </c>
      <c r="K270" s="30">
        <v>0</v>
      </c>
      <c r="L270" s="30">
        <v>1</v>
      </c>
      <c r="M270" s="30">
        <v>0</v>
      </c>
      <c r="N270" s="30">
        <v>0</v>
      </c>
      <c r="O270" s="30">
        <v>8</v>
      </c>
      <c r="P270" s="30">
        <v>4</v>
      </c>
      <c r="Q270" s="30">
        <v>4</v>
      </c>
      <c r="R270" s="49">
        <f t="shared" si="10"/>
        <v>0.44444444444444442</v>
      </c>
      <c r="S270" s="49">
        <f t="shared" si="9"/>
        <v>0.44444444444444442</v>
      </c>
      <c r="T270" s="49">
        <f>+IF(G270&gt;0,'Órdenes y Medidas'!C273/G270,"-")</f>
        <v>0.61111111111111116</v>
      </c>
      <c r="U270" s="49">
        <f>IF(C270=0,"-",'Órdenes y Medidas'!C273/C270)</f>
        <v>0.61111111111111116</v>
      </c>
    </row>
    <row r="271" spans="2:21" ht="20.100000000000001" customHeight="1" thickBot="1" x14ac:dyDescent="0.25">
      <c r="B271" s="4" t="s">
        <v>459</v>
      </c>
      <c r="C271" s="30">
        <v>25</v>
      </c>
      <c r="D271" s="30">
        <v>10</v>
      </c>
      <c r="E271" s="30">
        <v>15</v>
      </c>
      <c r="F271" s="30">
        <v>0</v>
      </c>
      <c r="G271" s="30">
        <v>25</v>
      </c>
      <c r="H271" s="30">
        <v>0</v>
      </c>
      <c r="I271" s="30">
        <v>0</v>
      </c>
      <c r="J271" s="30">
        <v>25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0.4</v>
      </c>
      <c r="U271" s="49">
        <f>IF(C271=0,"-",'Órdenes y Medidas'!C274/C271)</f>
        <v>0.4</v>
      </c>
    </row>
    <row r="272" spans="2:21" ht="20.100000000000001" customHeight="1" thickBot="1" x14ac:dyDescent="0.25">
      <c r="B272" s="4" t="s">
        <v>460</v>
      </c>
      <c r="C272" s="30">
        <v>34</v>
      </c>
      <c r="D272" s="30">
        <v>23</v>
      </c>
      <c r="E272" s="30">
        <v>11</v>
      </c>
      <c r="F272" s="30">
        <v>0</v>
      </c>
      <c r="G272" s="30">
        <v>34</v>
      </c>
      <c r="H272" s="30">
        <v>0</v>
      </c>
      <c r="I272" s="30">
        <v>0</v>
      </c>
      <c r="J272" s="30">
        <v>29</v>
      </c>
      <c r="K272" s="30">
        <v>0</v>
      </c>
      <c r="L272" s="30">
        <v>5</v>
      </c>
      <c r="M272" s="30">
        <v>0</v>
      </c>
      <c r="N272" s="30">
        <v>0</v>
      </c>
      <c r="O272" s="30">
        <v>2</v>
      </c>
      <c r="P272" s="30">
        <v>2</v>
      </c>
      <c r="Q272" s="30">
        <v>0</v>
      </c>
      <c r="R272" s="49">
        <f t="shared" si="10"/>
        <v>5.8823529411764705E-2</v>
      </c>
      <c r="S272" s="49">
        <f t="shared" si="9"/>
        <v>5.8823529411764705E-2</v>
      </c>
      <c r="T272" s="49">
        <f>+IF(G272&gt;0,'Órdenes y Medidas'!C275/G272,"-")</f>
        <v>0.3235294117647059</v>
      </c>
      <c r="U272" s="49">
        <f>IF(C272=0,"-",'Órdenes y Medidas'!C275/C272)</f>
        <v>0.3235294117647059</v>
      </c>
    </row>
    <row r="273" spans="2:21" ht="20.100000000000001" customHeight="1" thickBot="1" x14ac:dyDescent="0.25">
      <c r="B273" s="4" t="s">
        <v>461</v>
      </c>
      <c r="C273" s="30">
        <v>50</v>
      </c>
      <c r="D273" s="30">
        <v>4</v>
      </c>
      <c r="E273" s="30">
        <v>46</v>
      </c>
      <c r="F273" s="30">
        <v>0</v>
      </c>
      <c r="G273" s="30">
        <v>50</v>
      </c>
      <c r="H273" s="30">
        <v>0</v>
      </c>
      <c r="I273" s="30">
        <v>0</v>
      </c>
      <c r="J273" s="30">
        <v>47</v>
      </c>
      <c r="K273" s="30">
        <v>0</v>
      </c>
      <c r="L273" s="30">
        <v>3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0.14000000000000001</v>
      </c>
      <c r="U273" s="49">
        <f>IF(C273=0,"-",'Órdenes y Medidas'!C276/C273)</f>
        <v>0.14000000000000001</v>
      </c>
    </row>
    <row r="274" spans="2:21" ht="20.100000000000001" customHeight="1" thickBot="1" x14ac:dyDescent="0.25">
      <c r="B274" s="4" t="s">
        <v>196</v>
      </c>
      <c r="C274" s="30">
        <v>263</v>
      </c>
      <c r="D274" s="30">
        <v>101</v>
      </c>
      <c r="E274" s="30">
        <v>162</v>
      </c>
      <c r="F274" s="30">
        <v>0</v>
      </c>
      <c r="G274" s="30">
        <v>263</v>
      </c>
      <c r="H274" s="30">
        <v>0</v>
      </c>
      <c r="I274" s="30">
        <v>0</v>
      </c>
      <c r="J274" s="30">
        <v>236</v>
      </c>
      <c r="K274" s="30">
        <v>2</v>
      </c>
      <c r="L274" s="30">
        <v>14</v>
      </c>
      <c r="M274" s="30">
        <v>11</v>
      </c>
      <c r="N274" s="30">
        <v>0</v>
      </c>
      <c r="O274" s="30">
        <v>25</v>
      </c>
      <c r="P274" s="30">
        <v>10</v>
      </c>
      <c r="Q274" s="30">
        <v>15</v>
      </c>
      <c r="R274" s="49">
        <f t="shared" si="10"/>
        <v>9.5057034220532313E-2</v>
      </c>
      <c r="S274" s="49">
        <f t="shared" si="9"/>
        <v>9.5057034220532313E-2</v>
      </c>
      <c r="T274" s="49">
        <f>+IF(G274&gt;0,'Órdenes y Medidas'!C277/G274,"-")</f>
        <v>0.20532319391634982</v>
      </c>
      <c r="U274" s="49">
        <f>IF(C274=0,"-",'Órdenes y Medidas'!C277/C274)</f>
        <v>0.20532319391634982</v>
      </c>
    </row>
    <row r="275" spans="2:21" ht="20.100000000000001" customHeight="1" thickBot="1" x14ac:dyDescent="0.25">
      <c r="B275" s="4" t="s">
        <v>462</v>
      </c>
      <c r="C275" s="30">
        <v>21</v>
      </c>
      <c r="D275" s="30">
        <v>11</v>
      </c>
      <c r="E275" s="30">
        <v>10</v>
      </c>
      <c r="F275" s="30">
        <v>0</v>
      </c>
      <c r="G275" s="30">
        <v>21</v>
      </c>
      <c r="H275" s="30">
        <v>0</v>
      </c>
      <c r="I275" s="30">
        <v>0</v>
      </c>
      <c r="J275" s="30">
        <v>14</v>
      </c>
      <c r="K275" s="30">
        <v>0</v>
      </c>
      <c r="L275" s="30">
        <v>2</v>
      </c>
      <c r="M275" s="30">
        <v>5</v>
      </c>
      <c r="N275" s="30">
        <v>0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9.5238095238095233E-2</v>
      </c>
      <c r="U275" s="49">
        <f>IF(C275=0,"-",'Órdenes y Medidas'!C278/C275)</f>
        <v>9.5238095238095233E-2</v>
      </c>
    </row>
    <row r="276" spans="2:21" ht="20.100000000000001" customHeight="1" thickBot="1" x14ac:dyDescent="0.25">
      <c r="B276" s="4" t="s">
        <v>463</v>
      </c>
      <c r="C276" s="30">
        <v>16</v>
      </c>
      <c r="D276" s="30">
        <v>8</v>
      </c>
      <c r="E276" s="30">
        <v>8</v>
      </c>
      <c r="F276" s="30">
        <v>0</v>
      </c>
      <c r="G276" s="30">
        <v>16</v>
      </c>
      <c r="H276" s="30">
        <v>0</v>
      </c>
      <c r="I276" s="30">
        <v>0</v>
      </c>
      <c r="J276" s="30">
        <v>16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0.375</v>
      </c>
      <c r="U276" s="49">
        <f>IF(C276=0,"-",'Órdenes y Medidas'!C279/C276)</f>
        <v>0.375</v>
      </c>
    </row>
    <row r="277" spans="2:21" ht="20.100000000000001" customHeight="1" thickBot="1" x14ac:dyDescent="0.25">
      <c r="B277" s="4" t="s">
        <v>464</v>
      </c>
      <c r="C277" s="30">
        <v>11</v>
      </c>
      <c r="D277" s="30">
        <v>4</v>
      </c>
      <c r="E277" s="30">
        <v>7</v>
      </c>
      <c r="F277" s="30">
        <v>0</v>
      </c>
      <c r="G277" s="30">
        <v>11</v>
      </c>
      <c r="H277" s="30">
        <v>0</v>
      </c>
      <c r="I277" s="30">
        <v>0</v>
      </c>
      <c r="J277" s="30">
        <v>6</v>
      </c>
      <c r="K277" s="30">
        <v>0</v>
      </c>
      <c r="L277" s="30">
        <v>4</v>
      </c>
      <c r="M277" s="30">
        <v>1</v>
      </c>
      <c r="N277" s="30">
        <v>0</v>
      </c>
      <c r="O277" s="30">
        <v>2</v>
      </c>
      <c r="P277" s="30">
        <v>0</v>
      </c>
      <c r="Q277" s="30">
        <v>2</v>
      </c>
      <c r="R277" s="49">
        <f t="shared" si="10"/>
        <v>0.18181818181818182</v>
      </c>
      <c r="S277" s="49">
        <f t="shared" si="9"/>
        <v>0.18181818181818182</v>
      </c>
      <c r="T277" s="49">
        <f>+IF(G277&gt;0,'Órdenes y Medidas'!C280/G277,"-")</f>
        <v>0.45454545454545453</v>
      </c>
      <c r="U277" s="49">
        <f>IF(C277=0,"-",'Órdenes y Medidas'!C280/C277)</f>
        <v>0.45454545454545453</v>
      </c>
    </row>
    <row r="278" spans="2:21" ht="20.100000000000001" customHeight="1" thickBot="1" x14ac:dyDescent="0.25">
      <c r="B278" s="4" t="s">
        <v>465</v>
      </c>
      <c r="C278" s="30">
        <v>124</v>
      </c>
      <c r="D278" s="30">
        <v>97</v>
      </c>
      <c r="E278" s="30">
        <v>27</v>
      </c>
      <c r="F278" s="30">
        <v>1</v>
      </c>
      <c r="G278" s="30">
        <v>124</v>
      </c>
      <c r="H278" s="30">
        <v>0</v>
      </c>
      <c r="I278" s="30">
        <v>0</v>
      </c>
      <c r="J278" s="30">
        <v>110</v>
      </c>
      <c r="K278" s="30">
        <v>1</v>
      </c>
      <c r="L278" s="30">
        <v>0</v>
      </c>
      <c r="M278" s="30">
        <v>13</v>
      </c>
      <c r="N278" s="30">
        <v>0</v>
      </c>
      <c r="O278" s="30">
        <v>23</v>
      </c>
      <c r="P278" s="30">
        <v>16</v>
      </c>
      <c r="Q278" s="30">
        <v>7</v>
      </c>
      <c r="R278" s="49">
        <f t="shared" si="10"/>
        <v>0.18548387096774194</v>
      </c>
      <c r="S278" s="49">
        <f t="shared" si="9"/>
        <v>0.18548387096774194</v>
      </c>
      <c r="T278" s="49">
        <f>+IF(G278&gt;0,'Órdenes y Medidas'!C281/G278,"-")</f>
        <v>0.2661290322580645</v>
      </c>
      <c r="U278" s="49">
        <f>IF(C278=0,"-",'Órdenes y Medidas'!C281/C278)</f>
        <v>0.2661290322580645</v>
      </c>
    </row>
    <row r="279" spans="2:21" ht="20.100000000000001" customHeight="1" thickBot="1" x14ac:dyDescent="0.25">
      <c r="B279" s="4" t="s">
        <v>466</v>
      </c>
      <c r="C279" s="30">
        <v>189</v>
      </c>
      <c r="D279" s="30">
        <v>114</v>
      </c>
      <c r="E279" s="30">
        <v>75</v>
      </c>
      <c r="F279" s="30">
        <v>0</v>
      </c>
      <c r="G279" s="30">
        <v>189</v>
      </c>
      <c r="H279" s="30">
        <v>0</v>
      </c>
      <c r="I279" s="30">
        <v>0</v>
      </c>
      <c r="J279" s="30">
        <v>102</v>
      </c>
      <c r="K279" s="30">
        <v>0</v>
      </c>
      <c r="L279" s="30">
        <v>87</v>
      </c>
      <c r="M279" s="30">
        <v>0</v>
      </c>
      <c r="N279" s="30">
        <v>0</v>
      </c>
      <c r="O279" s="30">
        <v>22</v>
      </c>
      <c r="P279" s="30">
        <v>15</v>
      </c>
      <c r="Q279" s="30">
        <v>7</v>
      </c>
      <c r="R279" s="49">
        <f t="shared" si="10"/>
        <v>0.1164021164021164</v>
      </c>
      <c r="S279" s="49">
        <f t="shared" si="9"/>
        <v>0.1164021164021164</v>
      </c>
      <c r="T279" s="49">
        <f>+IF(G279&gt;0,'Órdenes y Medidas'!C282/G279,"-")</f>
        <v>0.14814814814814814</v>
      </c>
      <c r="U279" s="49">
        <f>IF(C279=0,"-",'Órdenes y Medidas'!C282/C279)</f>
        <v>0.14814814814814814</v>
      </c>
    </row>
    <row r="280" spans="2:21" ht="20.100000000000001" customHeight="1" thickBot="1" x14ac:dyDescent="0.25">
      <c r="B280" s="4" t="s">
        <v>467</v>
      </c>
      <c r="C280" s="30">
        <v>67</v>
      </c>
      <c r="D280" s="30">
        <v>28</v>
      </c>
      <c r="E280" s="30">
        <v>39</v>
      </c>
      <c r="F280" s="30">
        <v>0</v>
      </c>
      <c r="G280" s="30">
        <v>67</v>
      </c>
      <c r="H280" s="30">
        <v>0</v>
      </c>
      <c r="I280" s="30">
        <v>0</v>
      </c>
      <c r="J280" s="30">
        <v>58</v>
      </c>
      <c r="K280" s="30">
        <v>0</v>
      </c>
      <c r="L280" s="30">
        <v>9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49">
        <f t="shared" si="10"/>
        <v>1.4925373134328358E-2</v>
      </c>
      <c r="S280" s="49">
        <f t="shared" si="9"/>
        <v>1.4925373134328358E-2</v>
      </c>
      <c r="T280" s="49">
        <f>+IF(G280&gt;0,'Órdenes y Medidas'!C283/G280,"-")</f>
        <v>0.17910447761194029</v>
      </c>
      <c r="U280" s="49">
        <f>IF(C280=0,"-",'Órdenes y Medidas'!C283/C280)</f>
        <v>0.17910447761194029</v>
      </c>
    </row>
    <row r="281" spans="2:21" ht="20.100000000000001" customHeight="1" thickBot="1" x14ac:dyDescent="0.25">
      <c r="B281" s="4" t="s">
        <v>468</v>
      </c>
      <c r="C281" s="30">
        <v>43</v>
      </c>
      <c r="D281" s="30">
        <v>39</v>
      </c>
      <c r="E281" s="30">
        <v>4</v>
      </c>
      <c r="F281" s="30">
        <v>0</v>
      </c>
      <c r="G281" s="30">
        <v>43</v>
      </c>
      <c r="H281" s="30">
        <v>0</v>
      </c>
      <c r="I281" s="30">
        <v>0</v>
      </c>
      <c r="J281" s="30">
        <v>43</v>
      </c>
      <c r="K281" s="30">
        <v>0</v>
      </c>
      <c r="L281" s="30">
        <v>0</v>
      </c>
      <c r="M281" s="30">
        <v>0</v>
      </c>
      <c r="N281" s="30">
        <v>0</v>
      </c>
      <c r="O281" s="30">
        <v>4</v>
      </c>
      <c r="P281" s="30">
        <v>4</v>
      </c>
      <c r="Q281" s="30">
        <v>0</v>
      </c>
      <c r="R281" s="49">
        <f t="shared" si="10"/>
        <v>9.3023255813953487E-2</v>
      </c>
      <c r="S281" s="49">
        <f t="shared" si="9"/>
        <v>9.3023255813953487E-2</v>
      </c>
      <c r="T281" s="49">
        <f>+IF(G281&gt;0,'Órdenes y Medidas'!C284/G281,"-")</f>
        <v>0.2558139534883721</v>
      </c>
      <c r="U281" s="49">
        <f>IF(C281=0,"-",'Órdenes y Medidas'!C284/C281)</f>
        <v>0.2558139534883721</v>
      </c>
    </row>
    <row r="282" spans="2:21" ht="20.100000000000001" customHeight="1" thickBot="1" x14ac:dyDescent="0.25">
      <c r="B282" s="4" t="s">
        <v>469</v>
      </c>
      <c r="C282" s="30">
        <v>15</v>
      </c>
      <c r="D282" s="30">
        <v>10</v>
      </c>
      <c r="E282" s="30">
        <v>5</v>
      </c>
      <c r="F282" s="30">
        <v>0</v>
      </c>
      <c r="G282" s="30">
        <v>15</v>
      </c>
      <c r="H282" s="30">
        <v>0</v>
      </c>
      <c r="I282" s="30">
        <v>0</v>
      </c>
      <c r="J282" s="30">
        <v>15</v>
      </c>
      <c r="K282" s="30">
        <v>0</v>
      </c>
      <c r="L282" s="30">
        <v>0</v>
      </c>
      <c r="M282" s="30">
        <v>0</v>
      </c>
      <c r="N282" s="30">
        <v>0</v>
      </c>
      <c r="O282" s="30">
        <v>4</v>
      </c>
      <c r="P282" s="30">
        <v>2</v>
      </c>
      <c r="Q282" s="30">
        <v>2</v>
      </c>
      <c r="R282" s="49">
        <f t="shared" si="10"/>
        <v>0.26666666666666666</v>
      </c>
      <c r="S282" s="49">
        <f t="shared" si="9"/>
        <v>0.26666666666666666</v>
      </c>
      <c r="T282" s="49">
        <f>+IF(G282&gt;0,'Órdenes y Medidas'!C285/G282,"-")</f>
        <v>6.6666666666666666E-2</v>
      </c>
      <c r="U282" s="49">
        <f>IF(C282=0,"-",'Órdenes y Medidas'!C285/C282)</f>
        <v>6.6666666666666666E-2</v>
      </c>
    </row>
    <row r="283" spans="2:21" ht="20.100000000000001" customHeight="1" thickBot="1" x14ac:dyDescent="0.25">
      <c r="B283" s="4" t="s">
        <v>197</v>
      </c>
      <c r="C283" s="30">
        <v>234</v>
      </c>
      <c r="D283" s="30">
        <v>109</v>
      </c>
      <c r="E283" s="30">
        <v>125</v>
      </c>
      <c r="F283" s="30">
        <v>0</v>
      </c>
      <c r="G283" s="30">
        <v>234</v>
      </c>
      <c r="H283" s="30">
        <v>0</v>
      </c>
      <c r="I283" s="30">
        <v>0</v>
      </c>
      <c r="J283" s="30">
        <v>170</v>
      </c>
      <c r="K283" s="30">
        <v>0</v>
      </c>
      <c r="L283" s="30">
        <v>0</v>
      </c>
      <c r="M283" s="30">
        <v>51</v>
      </c>
      <c r="N283" s="30">
        <v>13</v>
      </c>
      <c r="O283" s="30">
        <v>8</v>
      </c>
      <c r="P283" s="30">
        <v>3</v>
      </c>
      <c r="Q283" s="30">
        <v>5</v>
      </c>
      <c r="R283" s="49">
        <f t="shared" si="10"/>
        <v>3.4188034188034191E-2</v>
      </c>
      <c r="S283" s="49">
        <f t="shared" si="9"/>
        <v>3.4188034188034191E-2</v>
      </c>
      <c r="T283" s="49">
        <f>+IF(G283&gt;0,'Órdenes y Medidas'!C286/G283,"-")</f>
        <v>0.20940170940170941</v>
      </c>
      <c r="U283" s="49">
        <f>IF(C283=0,"-",'Órdenes y Medidas'!C286/C283)</f>
        <v>0.20940170940170941</v>
      </c>
    </row>
    <row r="284" spans="2:21" ht="20.100000000000001" customHeight="1" thickBot="1" x14ac:dyDescent="0.25">
      <c r="B284" s="4" t="s">
        <v>470</v>
      </c>
      <c r="C284" s="30">
        <v>44</v>
      </c>
      <c r="D284" s="30">
        <v>29</v>
      </c>
      <c r="E284" s="30">
        <v>15</v>
      </c>
      <c r="F284" s="30">
        <v>0</v>
      </c>
      <c r="G284" s="30">
        <v>44</v>
      </c>
      <c r="H284" s="30">
        <v>0</v>
      </c>
      <c r="I284" s="30">
        <v>0</v>
      </c>
      <c r="J284" s="30">
        <v>25</v>
      </c>
      <c r="K284" s="30">
        <v>0</v>
      </c>
      <c r="L284" s="30">
        <v>19</v>
      </c>
      <c r="M284" s="30">
        <v>0</v>
      </c>
      <c r="N284" s="30">
        <v>0</v>
      </c>
      <c r="O284" s="30">
        <v>7</v>
      </c>
      <c r="P284" s="30">
        <v>2</v>
      </c>
      <c r="Q284" s="30">
        <v>5</v>
      </c>
      <c r="R284" s="49">
        <f t="shared" si="10"/>
        <v>0.15909090909090909</v>
      </c>
      <c r="S284" s="49">
        <f t="shared" si="9"/>
        <v>0.15909090909090909</v>
      </c>
      <c r="T284" s="49">
        <f>+IF(G284&gt;0,'Órdenes y Medidas'!C287/G284,"-")</f>
        <v>0.36363636363636365</v>
      </c>
      <c r="U284" s="49">
        <f>IF(C284=0,"-",'Órdenes y Medidas'!C287/C284)</f>
        <v>0.36363636363636365</v>
      </c>
    </row>
    <row r="285" spans="2:21" ht="20.100000000000001" customHeight="1" thickBot="1" x14ac:dyDescent="0.25">
      <c r="B285" s="4" t="s">
        <v>471</v>
      </c>
      <c r="C285" s="30">
        <v>14</v>
      </c>
      <c r="D285" s="30">
        <v>10</v>
      </c>
      <c r="E285" s="30">
        <v>4</v>
      </c>
      <c r="F285" s="30">
        <v>0</v>
      </c>
      <c r="G285" s="30">
        <v>14</v>
      </c>
      <c r="H285" s="30">
        <v>1</v>
      </c>
      <c r="I285" s="30">
        <v>0</v>
      </c>
      <c r="J285" s="30">
        <v>13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0.35714285714285715</v>
      </c>
      <c r="U285" s="49">
        <f>IF(C285=0,"-",'Órdenes y Medidas'!C288/C285)</f>
        <v>0.35714285714285715</v>
      </c>
    </row>
    <row r="286" spans="2:21" ht="20.100000000000001" customHeight="1" thickBot="1" x14ac:dyDescent="0.25">
      <c r="B286" s="4" t="s">
        <v>472</v>
      </c>
      <c r="C286" s="30">
        <v>270</v>
      </c>
      <c r="D286" s="30">
        <v>155</v>
      </c>
      <c r="E286" s="30">
        <v>115</v>
      </c>
      <c r="F286" s="30">
        <v>3</v>
      </c>
      <c r="G286" s="30">
        <v>270</v>
      </c>
      <c r="H286" s="30">
        <v>0</v>
      </c>
      <c r="I286" s="30">
        <v>0</v>
      </c>
      <c r="J286" s="30">
        <v>252</v>
      </c>
      <c r="K286" s="30">
        <v>2</v>
      </c>
      <c r="L286" s="30">
        <v>10</v>
      </c>
      <c r="M286" s="30">
        <v>6</v>
      </c>
      <c r="N286" s="30">
        <v>0</v>
      </c>
      <c r="O286" s="30">
        <v>17</v>
      </c>
      <c r="P286" s="30">
        <v>10</v>
      </c>
      <c r="Q286" s="30">
        <v>7</v>
      </c>
      <c r="R286" s="49">
        <f t="shared" si="10"/>
        <v>6.2962962962962957E-2</v>
      </c>
      <c r="S286" s="49">
        <f t="shared" si="9"/>
        <v>6.2962962962962957E-2</v>
      </c>
      <c r="T286" s="49">
        <f>+IF(G286&gt;0,'Órdenes y Medidas'!C289/G286,"-")</f>
        <v>8.5185185185185183E-2</v>
      </c>
      <c r="U286" s="49">
        <f>IF(C286=0,"-",'Órdenes y Medidas'!C289/C286)</f>
        <v>8.5185185185185183E-2</v>
      </c>
    </row>
    <row r="287" spans="2:21" ht="20.100000000000001" customHeight="1" thickBot="1" x14ac:dyDescent="0.25">
      <c r="B287" s="4" t="s">
        <v>473</v>
      </c>
      <c r="C287" s="30">
        <v>61</v>
      </c>
      <c r="D287" s="30">
        <v>36</v>
      </c>
      <c r="E287" s="30">
        <v>25</v>
      </c>
      <c r="F287" s="30">
        <v>0</v>
      </c>
      <c r="G287" s="30">
        <v>61</v>
      </c>
      <c r="H287" s="30">
        <v>10</v>
      </c>
      <c r="I287" s="30">
        <v>1</v>
      </c>
      <c r="J287" s="30">
        <v>43</v>
      </c>
      <c r="K287" s="30">
        <v>0</v>
      </c>
      <c r="L287" s="30">
        <v>0</v>
      </c>
      <c r="M287" s="30">
        <v>7</v>
      </c>
      <c r="N287" s="30">
        <v>0</v>
      </c>
      <c r="O287" s="30">
        <v>5</v>
      </c>
      <c r="P287" s="30">
        <v>3</v>
      </c>
      <c r="Q287" s="30">
        <v>2</v>
      </c>
      <c r="R287" s="49">
        <f t="shared" si="10"/>
        <v>8.1967213114754092E-2</v>
      </c>
      <c r="S287" s="49">
        <f t="shared" si="9"/>
        <v>8.1967213114754092E-2</v>
      </c>
      <c r="T287" s="49">
        <f>+IF(G287&gt;0,'Órdenes y Medidas'!C290/G287,"-")</f>
        <v>0.11475409836065574</v>
      </c>
      <c r="U287" s="49">
        <f>IF(C287=0,"-",'Órdenes y Medidas'!C290/C287)</f>
        <v>0.11475409836065574</v>
      </c>
    </row>
    <row r="288" spans="2:21" ht="20.100000000000001" customHeight="1" thickBot="1" x14ac:dyDescent="0.25">
      <c r="B288" s="4" t="s">
        <v>198</v>
      </c>
      <c r="C288" s="30">
        <v>642</v>
      </c>
      <c r="D288" s="30">
        <v>399</v>
      </c>
      <c r="E288" s="30">
        <v>243</v>
      </c>
      <c r="F288" s="30">
        <v>0</v>
      </c>
      <c r="G288" s="30">
        <v>642</v>
      </c>
      <c r="H288" s="30">
        <v>0</v>
      </c>
      <c r="I288" s="30">
        <v>0</v>
      </c>
      <c r="J288" s="30">
        <v>463</v>
      </c>
      <c r="K288" s="30">
        <v>12</v>
      </c>
      <c r="L288" s="30">
        <v>148</v>
      </c>
      <c r="M288" s="30">
        <v>12</v>
      </c>
      <c r="N288" s="30">
        <v>7</v>
      </c>
      <c r="O288" s="30">
        <v>96</v>
      </c>
      <c r="P288" s="30">
        <v>43</v>
      </c>
      <c r="Q288" s="30">
        <v>53</v>
      </c>
      <c r="R288" s="49">
        <f t="shared" si="10"/>
        <v>0.14953271028037382</v>
      </c>
      <c r="S288" s="49">
        <f t="shared" si="9"/>
        <v>0.14953271028037382</v>
      </c>
      <c r="T288" s="49">
        <f>+IF(G288&gt;0,'Órdenes y Medidas'!C291/G288,"-")</f>
        <v>0.29595015576323985</v>
      </c>
      <c r="U288" s="49">
        <f>IF(C288=0,"-",'Órdenes y Medidas'!C291/C288)</f>
        <v>0.29595015576323985</v>
      </c>
    </row>
    <row r="289" spans="2:21" ht="20.100000000000001" customHeight="1" thickBot="1" x14ac:dyDescent="0.25">
      <c r="B289" s="4" t="s">
        <v>474</v>
      </c>
      <c r="C289" s="30">
        <v>329</v>
      </c>
      <c r="D289" s="30">
        <v>137</v>
      </c>
      <c r="E289" s="30">
        <v>192</v>
      </c>
      <c r="F289" s="30">
        <v>0</v>
      </c>
      <c r="G289" s="30">
        <v>329</v>
      </c>
      <c r="H289" s="30">
        <v>0</v>
      </c>
      <c r="I289" s="30">
        <v>0</v>
      </c>
      <c r="J289" s="30">
        <v>304</v>
      </c>
      <c r="K289" s="30">
        <v>0</v>
      </c>
      <c r="L289" s="30">
        <v>0</v>
      </c>
      <c r="M289" s="30">
        <v>25</v>
      </c>
      <c r="N289" s="30">
        <v>0</v>
      </c>
      <c r="O289" s="30">
        <v>43</v>
      </c>
      <c r="P289" s="30">
        <v>13</v>
      </c>
      <c r="Q289" s="30">
        <v>30</v>
      </c>
      <c r="R289" s="49">
        <f t="shared" si="10"/>
        <v>0.13069908814589665</v>
      </c>
      <c r="S289" s="49">
        <f t="shared" si="9"/>
        <v>0.13069908814589665</v>
      </c>
      <c r="T289" s="49">
        <f>+IF(G289&gt;0,'Órdenes y Medidas'!C292/G289,"-")</f>
        <v>0.17325227963525835</v>
      </c>
      <c r="U289" s="49">
        <f>IF(C289=0,"-",'Órdenes y Medidas'!C292/C289)</f>
        <v>0.17325227963525835</v>
      </c>
    </row>
    <row r="290" spans="2:21" ht="20.100000000000001" customHeight="1" thickBot="1" x14ac:dyDescent="0.25">
      <c r="B290" s="4" t="s">
        <v>643</v>
      </c>
      <c r="C290" s="30">
        <v>128</v>
      </c>
      <c r="D290" s="30">
        <v>65</v>
      </c>
      <c r="E290" s="30">
        <v>63</v>
      </c>
      <c r="F290" s="30">
        <v>0</v>
      </c>
      <c r="G290" s="30">
        <v>128</v>
      </c>
      <c r="H290" s="30">
        <v>0</v>
      </c>
      <c r="I290" s="30">
        <v>0</v>
      </c>
      <c r="J290" s="30">
        <v>67</v>
      </c>
      <c r="K290" s="30">
        <v>1</v>
      </c>
      <c r="L290" s="30">
        <v>55</v>
      </c>
      <c r="M290" s="30">
        <v>5</v>
      </c>
      <c r="N290" s="30">
        <v>0</v>
      </c>
      <c r="O290" s="30">
        <v>12</v>
      </c>
      <c r="P290" s="30">
        <v>4</v>
      </c>
      <c r="Q290" s="30">
        <v>8</v>
      </c>
      <c r="R290" s="49">
        <f t="shared" si="10"/>
        <v>9.375E-2</v>
      </c>
      <c r="S290" s="49">
        <f t="shared" si="9"/>
        <v>9.375E-2</v>
      </c>
      <c r="T290" s="49">
        <f>+IF(G290&gt;0,'Órdenes y Medidas'!C293/G290,"-")</f>
        <v>0.171875</v>
      </c>
      <c r="U290" s="49">
        <f>IF(C290=0,"-",'Órdenes y Medidas'!C293/C290)</f>
        <v>0.171875</v>
      </c>
    </row>
    <row r="291" spans="2:21" ht="20.100000000000001" customHeight="1" thickBot="1" x14ac:dyDescent="0.25">
      <c r="B291" s="4" t="s">
        <v>475</v>
      </c>
      <c r="C291" s="30">
        <v>62</v>
      </c>
      <c r="D291" s="30">
        <v>61</v>
      </c>
      <c r="E291" s="30">
        <v>1</v>
      </c>
      <c r="F291" s="30">
        <v>0</v>
      </c>
      <c r="G291" s="30">
        <v>62</v>
      </c>
      <c r="H291" s="30">
        <v>0</v>
      </c>
      <c r="I291" s="30">
        <v>0</v>
      </c>
      <c r="J291" s="30">
        <v>38</v>
      </c>
      <c r="K291" s="30">
        <v>1</v>
      </c>
      <c r="L291" s="30">
        <v>3</v>
      </c>
      <c r="M291" s="30">
        <v>13</v>
      </c>
      <c r="N291" s="30">
        <v>7</v>
      </c>
      <c r="O291" s="30">
        <v>1</v>
      </c>
      <c r="P291" s="30">
        <v>1</v>
      </c>
      <c r="Q291" s="30">
        <v>0</v>
      </c>
      <c r="R291" s="49">
        <f t="shared" si="10"/>
        <v>1.6129032258064516E-2</v>
      </c>
      <c r="S291" s="49">
        <f t="shared" si="9"/>
        <v>1.6129032258064516E-2</v>
      </c>
      <c r="T291" s="49">
        <f>+IF(G291&gt;0,'Órdenes y Medidas'!C294/G291,"-")</f>
        <v>0.27419354838709675</v>
      </c>
      <c r="U291" s="49">
        <f>IF(C291=0,"-",'Órdenes y Medidas'!C294/C291)</f>
        <v>0.27419354838709675</v>
      </c>
    </row>
    <row r="292" spans="2:21" ht="20.100000000000001" customHeight="1" thickBot="1" x14ac:dyDescent="0.25">
      <c r="B292" s="4" t="s">
        <v>476</v>
      </c>
      <c r="C292" s="30">
        <v>44</v>
      </c>
      <c r="D292" s="30">
        <v>30</v>
      </c>
      <c r="E292" s="30">
        <v>14</v>
      </c>
      <c r="F292" s="30">
        <v>0</v>
      </c>
      <c r="G292" s="30">
        <v>44</v>
      </c>
      <c r="H292" s="30">
        <v>0</v>
      </c>
      <c r="I292" s="30">
        <v>0</v>
      </c>
      <c r="J292" s="30">
        <v>38</v>
      </c>
      <c r="K292" s="30">
        <v>0</v>
      </c>
      <c r="L292" s="30">
        <v>2</v>
      </c>
      <c r="M292" s="30">
        <v>4</v>
      </c>
      <c r="N292" s="30">
        <v>0</v>
      </c>
      <c r="O292" s="30">
        <v>4</v>
      </c>
      <c r="P292" s="30">
        <v>3</v>
      </c>
      <c r="Q292" s="30">
        <v>1</v>
      </c>
      <c r="R292" s="49">
        <f t="shared" si="10"/>
        <v>9.0909090909090912E-2</v>
      </c>
      <c r="S292" s="49">
        <f t="shared" si="9"/>
        <v>9.0909090909090912E-2</v>
      </c>
      <c r="T292" s="49">
        <f>+IF(G292&gt;0,'Órdenes y Medidas'!C295/G292,"-")</f>
        <v>0.34090909090909088</v>
      </c>
      <c r="U292" s="49">
        <f>IF(C292=0,"-",'Órdenes y Medidas'!C295/C292)</f>
        <v>0.34090909090909088</v>
      </c>
    </row>
    <row r="293" spans="2:21" ht="20.100000000000001" customHeight="1" thickBot="1" x14ac:dyDescent="0.25">
      <c r="B293" s="4" t="s">
        <v>477</v>
      </c>
      <c r="C293" s="30">
        <v>320</v>
      </c>
      <c r="D293" s="30">
        <v>180</v>
      </c>
      <c r="E293" s="30">
        <v>140</v>
      </c>
      <c r="F293" s="30">
        <v>0</v>
      </c>
      <c r="G293" s="30">
        <v>320</v>
      </c>
      <c r="H293" s="30">
        <v>0</v>
      </c>
      <c r="I293" s="30">
        <v>0</v>
      </c>
      <c r="J293" s="30">
        <v>320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49">
        <f t="shared" si="10"/>
        <v>0</v>
      </c>
      <c r="S293" s="49">
        <f t="shared" si="9"/>
        <v>0</v>
      </c>
      <c r="T293" s="49">
        <f>+IF(G293&gt;0,'Órdenes y Medidas'!C296/G293,"-")</f>
        <v>0.17812500000000001</v>
      </c>
      <c r="U293" s="49">
        <f>IF(C293=0,"-",'Órdenes y Medidas'!C296/C293)</f>
        <v>0.17812500000000001</v>
      </c>
    </row>
    <row r="294" spans="2:21" ht="20.100000000000001" customHeight="1" thickBot="1" x14ac:dyDescent="0.25">
      <c r="B294" s="4" t="s">
        <v>478</v>
      </c>
      <c r="C294" s="30">
        <v>194</v>
      </c>
      <c r="D294" s="30">
        <v>85</v>
      </c>
      <c r="E294" s="30">
        <v>109</v>
      </c>
      <c r="F294" s="30">
        <v>7</v>
      </c>
      <c r="G294" s="30">
        <v>194</v>
      </c>
      <c r="H294" s="30">
        <v>1</v>
      </c>
      <c r="I294" s="30">
        <v>0</v>
      </c>
      <c r="J294" s="30">
        <v>91</v>
      </c>
      <c r="K294" s="30">
        <v>0</v>
      </c>
      <c r="L294" s="30">
        <v>57</v>
      </c>
      <c r="M294" s="30">
        <v>45</v>
      </c>
      <c r="N294" s="30">
        <v>0</v>
      </c>
      <c r="O294" s="30">
        <v>44</v>
      </c>
      <c r="P294" s="30">
        <v>11</v>
      </c>
      <c r="Q294" s="30">
        <v>33</v>
      </c>
      <c r="R294" s="49">
        <f t="shared" si="10"/>
        <v>0.22680412371134021</v>
      </c>
      <c r="S294" s="49">
        <f t="shared" si="9"/>
        <v>0.22680412371134021</v>
      </c>
      <c r="T294" s="49">
        <f>+IF(G294&gt;0,'Órdenes y Medidas'!C297/G294,"-")</f>
        <v>0.14432989690721648</v>
      </c>
      <c r="U294" s="49">
        <f>IF(C294=0,"-",'Órdenes y Medidas'!C297/C294)</f>
        <v>0.14432989690721648</v>
      </c>
    </row>
    <row r="295" spans="2:21" ht="20.100000000000001" customHeight="1" thickBot="1" x14ac:dyDescent="0.25">
      <c r="B295" s="4" t="s">
        <v>479</v>
      </c>
      <c r="C295" s="30">
        <v>109</v>
      </c>
      <c r="D295" s="30">
        <v>97</v>
      </c>
      <c r="E295" s="30">
        <v>12</v>
      </c>
      <c r="F295" s="30">
        <v>0</v>
      </c>
      <c r="G295" s="30">
        <v>109</v>
      </c>
      <c r="H295" s="30">
        <v>0</v>
      </c>
      <c r="I295" s="30">
        <v>0</v>
      </c>
      <c r="J295" s="30">
        <v>60</v>
      </c>
      <c r="K295" s="30">
        <v>0</v>
      </c>
      <c r="L295" s="30">
        <v>16</v>
      </c>
      <c r="M295" s="30">
        <v>33</v>
      </c>
      <c r="N295" s="30">
        <v>0</v>
      </c>
      <c r="O295" s="30">
        <v>10</v>
      </c>
      <c r="P295" s="30">
        <v>10</v>
      </c>
      <c r="Q295" s="30">
        <v>0</v>
      </c>
      <c r="R295" s="49">
        <f t="shared" si="10"/>
        <v>9.1743119266055051E-2</v>
      </c>
      <c r="S295" s="49">
        <f t="shared" si="9"/>
        <v>9.1743119266055051E-2</v>
      </c>
      <c r="T295" s="49">
        <f>+IF(G295&gt;0,'Órdenes y Medidas'!C298/G295,"-")</f>
        <v>0.27522935779816515</v>
      </c>
      <c r="U295" s="49">
        <f>IF(C295=0,"-",'Órdenes y Medidas'!C298/C295)</f>
        <v>0.27522935779816515</v>
      </c>
    </row>
    <row r="296" spans="2:21" ht="20.100000000000001" customHeight="1" thickBot="1" x14ac:dyDescent="0.25">
      <c r="B296" s="4" t="s">
        <v>480</v>
      </c>
      <c r="C296" s="30">
        <v>70</v>
      </c>
      <c r="D296" s="30">
        <v>61</v>
      </c>
      <c r="E296" s="30">
        <v>9</v>
      </c>
      <c r="F296" s="30">
        <v>0</v>
      </c>
      <c r="G296" s="30">
        <v>94</v>
      </c>
      <c r="H296" s="30">
        <v>0</v>
      </c>
      <c r="I296" s="30">
        <v>0</v>
      </c>
      <c r="J296" s="30">
        <v>94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>
        <f t="shared" si="10"/>
        <v>0</v>
      </c>
      <c r="S296" s="49">
        <f t="shared" si="9"/>
        <v>0</v>
      </c>
      <c r="T296" s="49">
        <f>+IF(G296&gt;0,'Órdenes y Medidas'!C299/G296,"-")</f>
        <v>0.1276595744680851</v>
      </c>
      <c r="U296" s="49">
        <f>IF(C296=0,"-",'Órdenes y Medidas'!C299/C296)</f>
        <v>0.17142857142857143</v>
      </c>
    </row>
    <row r="297" spans="2:21" ht="20.100000000000001" customHeight="1" thickBot="1" x14ac:dyDescent="0.25">
      <c r="B297" s="4" t="s">
        <v>481</v>
      </c>
      <c r="C297" s="30">
        <v>22</v>
      </c>
      <c r="D297" s="30">
        <v>11</v>
      </c>
      <c r="E297" s="30">
        <v>11</v>
      </c>
      <c r="F297" s="30">
        <v>0</v>
      </c>
      <c r="G297" s="30">
        <v>22</v>
      </c>
      <c r="H297" s="30">
        <v>0</v>
      </c>
      <c r="I297" s="30">
        <v>0</v>
      </c>
      <c r="J297" s="30">
        <v>20</v>
      </c>
      <c r="K297" s="30">
        <v>0</v>
      </c>
      <c r="L297" s="30">
        <v>1</v>
      </c>
      <c r="M297" s="30">
        <v>1</v>
      </c>
      <c r="N297" s="30">
        <v>0</v>
      </c>
      <c r="O297" s="30">
        <v>6</v>
      </c>
      <c r="P297" s="30">
        <v>3</v>
      </c>
      <c r="Q297" s="30">
        <v>3</v>
      </c>
      <c r="R297" s="49">
        <f t="shared" si="10"/>
        <v>0.27272727272727271</v>
      </c>
      <c r="S297" s="49">
        <f t="shared" si="9"/>
        <v>0.27272727272727271</v>
      </c>
      <c r="T297" s="49">
        <f>+IF(G297&gt;0,'Órdenes y Medidas'!C300/G297,"-")</f>
        <v>9.0909090909090912E-2</v>
      </c>
      <c r="U297" s="49">
        <f>IF(C297=0,"-",'Órdenes y Medidas'!C300/C297)</f>
        <v>9.0909090909090912E-2</v>
      </c>
    </row>
    <row r="298" spans="2:21" ht="20.100000000000001" customHeight="1" thickBot="1" x14ac:dyDescent="0.25">
      <c r="B298" s="4" t="s">
        <v>482</v>
      </c>
      <c r="C298" s="30">
        <v>201</v>
      </c>
      <c r="D298" s="30">
        <v>110</v>
      </c>
      <c r="E298" s="30">
        <v>91</v>
      </c>
      <c r="F298" s="30">
        <v>0</v>
      </c>
      <c r="G298" s="30">
        <v>201</v>
      </c>
      <c r="H298" s="30">
        <v>0</v>
      </c>
      <c r="I298" s="30">
        <v>0</v>
      </c>
      <c r="J298" s="30">
        <v>91</v>
      </c>
      <c r="K298" s="30">
        <v>50</v>
      </c>
      <c r="L298" s="30">
        <v>60</v>
      </c>
      <c r="M298" s="30">
        <v>0</v>
      </c>
      <c r="N298" s="30">
        <v>0</v>
      </c>
      <c r="O298" s="30">
        <v>4</v>
      </c>
      <c r="P298" s="30">
        <v>3</v>
      </c>
      <c r="Q298" s="30">
        <v>1</v>
      </c>
      <c r="R298" s="49">
        <f t="shared" si="10"/>
        <v>1.9900497512437811E-2</v>
      </c>
      <c r="S298" s="49">
        <f t="shared" si="9"/>
        <v>1.9900497512437811E-2</v>
      </c>
      <c r="T298" s="49">
        <f>+IF(G298&gt;0,'Órdenes y Medidas'!C301/G298,"-")</f>
        <v>0.26865671641791045</v>
      </c>
      <c r="U298" s="49">
        <f>IF(C298=0,"-",'Órdenes y Medidas'!C301/C298)</f>
        <v>0.26865671641791045</v>
      </c>
    </row>
    <row r="299" spans="2:21" ht="20.100000000000001" customHeight="1" thickBot="1" x14ac:dyDescent="0.25">
      <c r="B299" s="4" t="s">
        <v>483</v>
      </c>
      <c r="C299" s="30">
        <v>371</v>
      </c>
      <c r="D299" s="30">
        <v>197</v>
      </c>
      <c r="E299" s="30">
        <v>174</v>
      </c>
      <c r="F299" s="30">
        <v>0</v>
      </c>
      <c r="G299" s="30">
        <v>371</v>
      </c>
      <c r="H299" s="30">
        <v>7</v>
      </c>
      <c r="I299" s="30">
        <v>0</v>
      </c>
      <c r="J299" s="30">
        <v>147</v>
      </c>
      <c r="K299" s="30">
        <v>3</v>
      </c>
      <c r="L299" s="30">
        <v>47</v>
      </c>
      <c r="M299" s="30">
        <v>28</v>
      </c>
      <c r="N299" s="30">
        <v>139</v>
      </c>
      <c r="O299" s="30">
        <v>59</v>
      </c>
      <c r="P299" s="30">
        <v>41</v>
      </c>
      <c r="Q299" s="30">
        <v>18</v>
      </c>
      <c r="R299" s="49">
        <f t="shared" si="10"/>
        <v>0.15902964959568733</v>
      </c>
      <c r="S299" s="49">
        <f t="shared" si="9"/>
        <v>0.15902964959568733</v>
      </c>
      <c r="T299" s="49">
        <f>+IF(G299&gt;0,'Órdenes y Medidas'!C302/G299,"-")</f>
        <v>7.8167115902964962E-2</v>
      </c>
      <c r="U299" s="49">
        <f>IF(C299=0,"-",'Órdenes y Medidas'!C302/C299)</f>
        <v>7.8167115902964962E-2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58</v>
      </c>
      <c r="D301" s="30">
        <v>28</v>
      </c>
      <c r="E301" s="30">
        <v>30</v>
      </c>
      <c r="F301" s="30">
        <v>0</v>
      </c>
      <c r="G301" s="30">
        <v>58</v>
      </c>
      <c r="H301" s="30">
        <v>0</v>
      </c>
      <c r="I301" s="30">
        <v>0</v>
      </c>
      <c r="J301" s="30">
        <v>58</v>
      </c>
      <c r="K301" s="30">
        <v>0</v>
      </c>
      <c r="L301" s="30">
        <v>0</v>
      </c>
      <c r="M301" s="30">
        <v>0</v>
      </c>
      <c r="N301" s="30">
        <v>0</v>
      </c>
      <c r="O301" s="30">
        <v>16</v>
      </c>
      <c r="P301" s="30">
        <v>7</v>
      </c>
      <c r="Q301" s="30">
        <v>9</v>
      </c>
      <c r="R301" s="49">
        <f t="shared" si="10"/>
        <v>0.27586206896551724</v>
      </c>
      <c r="S301" s="49">
        <f t="shared" si="9"/>
        <v>0.27586206896551724</v>
      </c>
      <c r="T301" s="49">
        <f>+IF(G301&gt;0,'Órdenes y Medidas'!C304/G301,"-")</f>
        <v>0.2413793103448276</v>
      </c>
      <c r="U301" s="49">
        <f>IF(C301=0,"-",'Órdenes y Medidas'!C304/C301)</f>
        <v>0.2413793103448276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280</v>
      </c>
      <c r="D303" s="30">
        <v>231</v>
      </c>
      <c r="E303" s="30">
        <v>49</v>
      </c>
      <c r="F303" s="30">
        <v>6</v>
      </c>
      <c r="G303" s="30">
        <v>481</v>
      </c>
      <c r="H303" s="30">
        <v>0</v>
      </c>
      <c r="I303" s="30">
        <v>0</v>
      </c>
      <c r="J303" s="30">
        <v>280</v>
      </c>
      <c r="K303" s="30">
        <v>0</v>
      </c>
      <c r="L303" s="30">
        <v>0</v>
      </c>
      <c r="M303" s="30">
        <v>0</v>
      </c>
      <c r="N303" s="30">
        <v>201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9.9792099792099798E-2</v>
      </c>
      <c r="U303" s="49">
        <f>IF(C303=0,"-",'Órdenes y Medidas'!C306/C303)</f>
        <v>0.17142857142857143</v>
      </c>
    </row>
    <row r="304" spans="2:21" ht="20.100000000000001" customHeight="1" thickBot="1" x14ac:dyDescent="0.25">
      <c r="B304" s="4" t="s">
        <v>488</v>
      </c>
      <c r="C304" s="30">
        <v>171</v>
      </c>
      <c r="D304" s="30">
        <v>150</v>
      </c>
      <c r="E304" s="30">
        <v>21</v>
      </c>
      <c r="F304" s="30">
        <v>0</v>
      </c>
      <c r="G304" s="30">
        <v>171</v>
      </c>
      <c r="H304" s="30">
        <v>0</v>
      </c>
      <c r="I304" s="30">
        <v>0</v>
      </c>
      <c r="J304" s="30">
        <v>126</v>
      </c>
      <c r="K304" s="30">
        <v>1</v>
      </c>
      <c r="L304" s="30">
        <v>7</v>
      </c>
      <c r="M304" s="30">
        <v>25</v>
      </c>
      <c r="N304" s="30">
        <v>12</v>
      </c>
      <c r="O304" s="30">
        <v>16</v>
      </c>
      <c r="P304" s="30">
        <v>14</v>
      </c>
      <c r="Q304" s="30">
        <v>2</v>
      </c>
      <c r="R304" s="49">
        <f t="shared" si="10"/>
        <v>9.3567251461988299E-2</v>
      </c>
      <c r="S304" s="49">
        <f t="shared" si="9"/>
        <v>9.3567251461988299E-2</v>
      </c>
      <c r="T304" s="49">
        <f>+IF(G304&gt;0,'Órdenes y Medidas'!C307/G304,"-")</f>
        <v>0.11695906432748537</v>
      </c>
      <c r="U304" s="49">
        <f>IF(C304=0,"-",'Órdenes y Medidas'!C307/C304)</f>
        <v>0.11695906432748537</v>
      </c>
    </row>
    <row r="305" spans="2:21" ht="20.100000000000001" customHeight="1" thickBot="1" x14ac:dyDescent="0.25">
      <c r="B305" s="4" t="s">
        <v>489</v>
      </c>
      <c r="C305" s="30">
        <v>221</v>
      </c>
      <c r="D305" s="30">
        <v>130</v>
      </c>
      <c r="E305" s="30">
        <v>91</v>
      </c>
      <c r="F305" s="30">
        <v>0</v>
      </c>
      <c r="G305" s="30">
        <v>221</v>
      </c>
      <c r="H305" s="30">
        <v>4</v>
      </c>
      <c r="I305" s="30">
        <v>0</v>
      </c>
      <c r="J305" s="30">
        <v>144</v>
      </c>
      <c r="K305" s="30">
        <v>0</v>
      </c>
      <c r="L305" s="30">
        <v>0</v>
      </c>
      <c r="M305" s="30">
        <v>52</v>
      </c>
      <c r="N305" s="30">
        <v>21</v>
      </c>
      <c r="O305" s="30">
        <v>109</v>
      </c>
      <c r="P305" s="30">
        <v>70</v>
      </c>
      <c r="Q305" s="30">
        <v>39</v>
      </c>
      <c r="R305" s="49">
        <f t="shared" si="10"/>
        <v>0.49321266968325794</v>
      </c>
      <c r="S305" s="49">
        <f t="shared" si="9"/>
        <v>0.49321266968325794</v>
      </c>
      <c r="T305" s="49">
        <f>+IF(G305&gt;0,'Órdenes y Medidas'!C308/G305,"-")</f>
        <v>0.33484162895927599</v>
      </c>
      <c r="U305" s="49">
        <f>IF(C305=0,"-",'Órdenes y Medidas'!C308/C305)</f>
        <v>0.33484162895927599</v>
      </c>
    </row>
    <row r="306" spans="2:21" ht="20.100000000000001" customHeight="1" thickBot="1" x14ac:dyDescent="0.25">
      <c r="B306" s="4" t="s">
        <v>490</v>
      </c>
      <c r="C306" s="30">
        <v>46</v>
      </c>
      <c r="D306" s="30">
        <v>27</v>
      </c>
      <c r="E306" s="30">
        <v>19</v>
      </c>
      <c r="F306" s="30">
        <v>0</v>
      </c>
      <c r="G306" s="30">
        <v>64</v>
      </c>
      <c r="H306" s="30">
        <v>0</v>
      </c>
      <c r="I306" s="30">
        <v>0</v>
      </c>
      <c r="J306" s="30">
        <v>34</v>
      </c>
      <c r="K306" s="30">
        <v>0</v>
      </c>
      <c r="L306" s="30">
        <v>18</v>
      </c>
      <c r="M306" s="30">
        <v>9</v>
      </c>
      <c r="N306" s="30">
        <v>3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0.25</v>
      </c>
      <c r="U306" s="49">
        <f>IF(C306=0,"-",'Órdenes y Medidas'!C309/C306)</f>
        <v>0.34782608695652173</v>
      </c>
    </row>
    <row r="307" spans="2:21" ht="20.100000000000001" customHeight="1" thickBot="1" x14ac:dyDescent="0.25">
      <c r="B307" s="4" t="s">
        <v>644</v>
      </c>
      <c r="C307" s="30">
        <v>196</v>
      </c>
      <c r="D307" s="30">
        <v>154</v>
      </c>
      <c r="E307" s="30">
        <v>42</v>
      </c>
      <c r="F307" s="30">
        <v>0</v>
      </c>
      <c r="G307" s="30">
        <v>196</v>
      </c>
      <c r="H307" s="30">
        <v>0</v>
      </c>
      <c r="I307" s="30">
        <v>0</v>
      </c>
      <c r="J307" s="30">
        <v>129</v>
      </c>
      <c r="K307" s="30">
        <v>0</v>
      </c>
      <c r="L307" s="30">
        <v>27</v>
      </c>
      <c r="M307" s="30">
        <v>35</v>
      </c>
      <c r="N307" s="30">
        <v>5</v>
      </c>
      <c r="O307" s="30">
        <v>3</v>
      </c>
      <c r="P307" s="30">
        <v>2</v>
      </c>
      <c r="Q307" s="30">
        <v>1</v>
      </c>
      <c r="R307" s="49">
        <f t="shared" si="10"/>
        <v>1.5306122448979591E-2</v>
      </c>
      <c r="S307" s="49">
        <f t="shared" si="9"/>
        <v>1.5306122448979591E-2</v>
      </c>
      <c r="T307" s="49">
        <f>+IF(G307&gt;0,'Órdenes y Medidas'!C310/G307,"-")</f>
        <v>0.12244897959183673</v>
      </c>
      <c r="U307" s="49">
        <f>IF(C307=0,"-",'Órdenes y Medidas'!C310/C307)</f>
        <v>0.12244897959183673</v>
      </c>
    </row>
    <row r="308" spans="2:21" ht="20.100000000000001" customHeight="1" thickBot="1" x14ac:dyDescent="0.25">
      <c r="B308" s="4" t="s">
        <v>491</v>
      </c>
      <c r="C308" s="30">
        <v>221</v>
      </c>
      <c r="D308" s="30">
        <v>192</v>
      </c>
      <c r="E308" s="30">
        <v>29</v>
      </c>
      <c r="F308" s="30">
        <v>0</v>
      </c>
      <c r="G308" s="30">
        <v>221</v>
      </c>
      <c r="H308" s="30">
        <v>0</v>
      </c>
      <c r="I308" s="30">
        <v>0</v>
      </c>
      <c r="J308" s="30">
        <v>114</v>
      </c>
      <c r="K308" s="30">
        <v>0</v>
      </c>
      <c r="L308" s="30">
        <v>6</v>
      </c>
      <c r="M308" s="30">
        <v>4</v>
      </c>
      <c r="N308" s="30">
        <v>97</v>
      </c>
      <c r="O308" s="30">
        <v>6</v>
      </c>
      <c r="P308" s="30">
        <v>3</v>
      </c>
      <c r="Q308" s="30">
        <v>3</v>
      </c>
      <c r="R308" s="49">
        <f t="shared" si="10"/>
        <v>2.7149321266968326E-2</v>
      </c>
      <c r="S308" s="49">
        <f t="shared" si="9"/>
        <v>2.7149321266968326E-2</v>
      </c>
      <c r="T308" s="49">
        <f>+IF(G308&gt;0,'Órdenes y Medidas'!C311/G308,"-")</f>
        <v>0.20814479638009051</v>
      </c>
      <c r="U308" s="49">
        <f>IF(C308=0,"-",'Órdenes y Medidas'!C311/C308)</f>
        <v>0.20814479638009051</v>
      </c>
    </row>
    <row r="309" spans="2:21" ht="20.100000000000001" customHeight="1" thickBot="1" x14ac:dyDescent="0.25">
      <c r="B309" s="4" t="s">
        <v>492</v>
      </c>
      <c r="C309" s="30">
        <v>1216</v>
      </c>
      <c r="D309" s="30">
        <v>664</v>
      </c>
      <c r="E309" s="30">
        <v>552</v>
      </c>
      <c r="F309" s="30">
        <v>8</v>
      </c>
      <c r="G309" s="30">
        <v>1216</v>
      </c>
      <c r="H309" s="30">
        <v>5</v>
      </c>
      <c r="I309" s="30">
        <v>0</v>
      </c>
      <c r="J309" s="30">
        <v>603</v>
      </c>
      <c r="K309" s="30">
        <v>3</v>
      </c>
      <c r="L309" s="30">
        <v>434</v>
      </c>
      <c r="M309" s="30">
        <v>158</v>
      </c>
      <c r="N309" s="30">
        <v>13</v>
      </c>
      <c r="O309" s="30">
        <v>177</v>
      </c>
      <c r="P309" s="30">
        <v>71</v>
      </c>
      <c r="Q309" s="30">
        <v>106</v>
      </c>
      <c r="R309" s="49">
        <f t="shared" si="10"/>
        <v>0.14555921052631579</v>
      </c>
      <c r="S309" s="49">
        <f t="shared" si="9"/>
        <v>0.14555921052631579</v>
      </c>
      <c r="T309" s="49">
        <f>+IF(G309&gt;0,'Órdenes y Medidas'!C312/G309,"-")</f>
        <v>0.22944078947368421</v>
      </c>
      <c r="U309" s="49">
        <f>IF(C309=0,"-",'Órdenes y Medidas'!C312/C309)</f>
        <v>0.22944078947368421</v>
      </c>
    </row>
    <row r="310" spans="2:21" ht="20.100000000000001" customHeight="1" thickBot="1" x14ac:dyDescent="0.25">
      <c r="B310" s="4" t="s">
        <v>493</v>
      </c>
      <c r="C310" s="30">
        <v>116</v>
      </c>
      <c r="D310" s="30">
        <v>70</v>
      </c>
      <c r="E310" s="30">
        <v>46</v>
      </c>
      <c r="F310" s="30">
        <v>0</v>
      </c>
      <c r="G310" s="30">
        <v>116</v>
      </c>
      <c r="H310" s="30">
        <v>10</v>
      </c>
      <c r="I310" s="30">
        <v>0</v>
      </c>
      <c r="J310" s="30">
        <v>91</v>
      </c>
      <c r="K310" s="30">
        <v>1</v>
      </c>
      <c r="L310" s="30">
        <v>0</v>
      </c>
      <c r="M310" s="30">
        <v>14</v>
      </c>
      <c r="N310" s="30">
        <v>0</v>
      </c>
      <c r="O310" s="30">
        <v>10</v>
      </c>
      <c r="P310" s="30">
        <v>5</v>
      </c>
      <c r="Q310" s="30">
        <v>5</v>
      </c>
      <c r="R310" s="49">
        <f t="shared" si="10"/>
        <v>8.6206896551724144E-2</v>
      </c>
      <c r="S310" s="49">
        <f t="shared" si="9"/>
        <v>8.6206896551724144E-2</v>
      </c>
      <c r="T310" s="49">
        <f>+IF(G310&gt;0,'Órdenes y Medidas'!C313/G310,"-")</f>
        <v>0.22413793103448276</v>
      </c>
      <c r="U310" s="49">
        <f>IF(C310=0,"-",'Órdenes y Medidas'!C313/C310)</f>
        <v>0.22413793103448276</v>
      </c>
    </row>
    <row r="311" spans="2:21" ht="20.100000000000001" customHeight="1" thickBot="1" x14ac:dyDescent="0.25">
      <c r="B311" s="4" t="s">
        <v>494</v>
      </c>
      <c r="C311" s="30">
        <v>48</v>
      </c>
      <c r="D311" s="30">
        <v>28</v>
      </c>
      <c r="E311" s="30">
        <v>20</v>
      </c>
      <c r="F311" s="30">
        <v>0</v>
      </c>
      <c r="G311" s="30">
        <v>48</v>
      </c>
      <c r="H311" s="30">
        <v>14</v>
      </c>
      <c r="I311" s="30">
        <v>0</v>
      </c>
      <c r="J311" s="30">
        <v>16</v>
      </c>
      <c r="K311" s="30">
        <v>10</v>
      </c>
      <c r="L311" s="30">
        <v>0</v>
      </c>
      <c r="M311" s="30">
        <v>0</v>
      </c>
      <c r="N311" s="30">
        <v>8</v>
      </c>
      <c r="O311" s="30">
        <v>0</v>
      </c>
      <c r="P311" s="30">
        <v>0</v>
      </c>
      <c r="Q311" s="30">
        <v>0</v>
      </c>
      <c r="R311" s="49">
        <f t="shared" si="10"/>
        <v>0</v>
      </c>
      <c r="S311" s="49">
        <f t="shared" si="9"/>
        <v>0</v>
      </c>
      <c r="T311" s="49">
        <f>+IF(G311&gt;0,'Órdenes y Medidas'!C314/G311,"-")</f>
        <v>0.20833333333333334</v>
      </c>
      <c r="U311" s="49">
        <f>IF(C311=0,"-",'Órdenes y Medidas'!C314/C311)</f>
        <v>0.20833333333333334</v>
      </c>
    </row>
    <row r="312" spans="2:21" ht="20.100000000000001" customHeight="1" thickBot="1" x14ac:dyDescent="0.25">
      <c r="B312" s="4" t="s">
        <v>495</v>
      </c>
      <c r="C312" s="30">
        <v>102</v>
      </c>
      <c r="D312" s="30">
        <v>68</v>
      </c>
      <c r="E312" s="30">
        <v>34</v>
      </c>
      <c r="F312" s="30">
        <v>0</v>
      </c>
      <c r="G312" s="30">
        <v>102</v>
      </c>
      <c r="H312" s="30">
        <v>0</v>
      </c>
      <c r="I312" s="30">
        <v>0</v>
      </c>
      <c r="J312" s="30">
        <v>69</v>
      </c>
      <c r="K312" s="30">
        <v>0</v>
      </c>
      <c r="L312" s="30">
        <v>0</v>
      </c>
      <c r="M312" s="30">
        <v>0</v>
      </c>
      <c r="N312" s="30">
        <v>33</v>
      </c>
      <c r="O312" s="30">
        <v>0</v>
      </c>
      <c r="P312" s="30">
        <v>0</v>
      </c>
      <c r="Q312" s="30">
        <v>0</v>
      </c>
      <c r="R312" s="49">
        <f t="shared" si="10"/>
        <v>0</v>
      </c>
      <c r="S312" s="49">
        <f t="shared" si="9"/>
        <v>0</v>
      </c>
      <c r="T312" s="49">
        <f>+IF(G312&gt;0,'Órdenes y Medidas'!C315/G312,"-")</f>
        <v>0.22549019607843138</v>
      </c>
      <c r="U312" s="49">
        <f>IF(C312=0,"-",'Órdenes y Medidas'!C315/C312)</f>
        <v>0.22549019607843138</v>
      </c>
    </row>
    <row r="313" spans="2:21" ht="20.100000000000001" customHeight="1" thickBot="1" x14ac:dyDescent="0.25">
      <c r="B313" s="4" t="s">
        <v>496</v>
      </c>
      <c r="C313" s="30">
        <v>48</v>
      </c>
      <c r="D313" s="30">
        <v>38</v>
      </c>
      <c r="E313" s="30">
        <v>10</v>
      </c>
      <c r="F313" s="30">
        <v>0</v>
      </c>
      <c r="G313" s="30">
        <v>48</v>
      </c>
      <c r="H313" s="30">
        <v>12</v>
      </c>
      <c r="I313" s="30">
        <v>0</v>
      </c>
      <c r="J313" s="30">
        <v>29</v>
      </c>
      <c r="K313" s="30">
        <v>0</v>
      </c>
      <c r="L313" s="30">
        <v>0</v>
      </c>
      <c r="M313" s="30">
        <v>7</v>
      </c>
      <c r="N313" s="30">
        <v>0</v>
      </c>
      <c r="O313" s="30">
        <v>0</v>
      </c>
      <c r="P313" s="30">
        <v>0</v>
      </c>
      <c r="Q313" s="30">
        <v>0</v>
      </c>
      <c r="R313" s="49">
        <f t="shared" si="10"/>
        <v>0</v>
      </c>
      <c r="S313" s="49">
        <f t="shared" si="9"/>
        <v>0</v>
      </c>
      <c r="T313" s="49">
        <f>+IF(G313&gt;0,'Órdenes y Medidas'!C316/G313,"-")</f>
        <v>0.39583333333333331</v>
      </c>
      <c r="U313" s="49">
        <f>IF(C313=0,"-",'Órdenes y Medidas'!C316/C313)</f>
        <v>0.39583333333333331</v>
      </c>
    </row>
    <row r="314" spans="2:21" ht="20.100000000000001" customHeight="1" thickBot="1" x14ac:dyDescent="0.25">
      <c r="B314" s="4" t="s">
        <v>497</v>
      </c>
      <c r="C314" s="30">
        <v>128</v>
      </c>
      <c r="D314" s="30">
        <v>95</v>
      </c>
      <c r="E314" s="30">
        <v>33</v>
      </c>
      <c r="F314" s="30">
        <v>0</v>
      </c>
      <c r="G314" s="30">
        <v>128</v>
      </c>
      <c r="H314" s="30">
        <v>0</v>
      </c>
      <c r="I314" s="30">
        <v>0</v>
      </c>
      <c r="J314" s="30">
        <v>101</v>
      </c>
      <c r="K314" s="30">
        <v>4</v>
      </c>
      <c r="L314" s="30">
        <v>0</v>
      </c>
      <c r="M314" s="30">
        <v>20</v>
      </c>
      <c r="N314" s="30">
        <v>3</v>
      </c>
      <c r="O314" s="30">
        <v>18</v>
      </c>
      <c r="P314" s="30">
        <v>6</v>
      </c>
      <c r="Q314" s="30">
        <v>12</v>
      </c>
      <c r="R314" s="49">
        <f t="shared" si="10"/>
        <v>0.140625</v>
      </c>
      <c r="S314" s="49">
        <f t="shared" si="9"/>
        <v>0.140625</v>
      </c>
      <c r="T314" s="49">
        <f>+IF(G314&gt;0,'Órdenes y Medidas'!C317/G314,"-")</f>
        <v>0.1953125</v>
      </c>
      <c r="U314" s="49">
        <f>IF(C314=0,"-",'Órdenes y Medidas'!C317/C314)</f>
        <v>0.1953125</v>
      </c>
    </row>
    <row r="315" spans="2:21" ht="20.100000000000001" customHeight="1" thickBot="1" x14ac:dyDescent="0.25">
      <c r="B315" s="4" t="s">
        <v>498</v>
      </c>
      <c r="C315" s="30">
        <v>55</v>
      </c>
      <c r="D315" s="30">
        <v>25</v>
      </c>
      <c r="E315" s="30">
        <v>30</v>
      </c>
      <c r="F315" s="30">
        <v>0</v>
      </c>
      <c r="G315" s="30">
        <v>67</v>
      </c>
      <c r="H315" s="30">
        <v>16</v>
      </c>
      <c r="I315" s="30">
        <v>0</v>
      </c>
      <c r="J315" s="30">
        <v>37</v>
      </c>
      <c r="K315" s="30">
        <v>8</v>
      </c>
      <c r="L315" s="30">
        <v>4</v>
      </c>
      <c r="M315" s="30">
        <v>0</v>
      </c>
      <c r="N315" s="30">
        <v>2</v>
      </c>
      <c r="O315" s="30">
        <v>3</v>
      </c>
      <c r="P315" s="30">
        <v>2</v>
      </c>
      <c r="Q315" s="30">
        <v>1</v>
      </c>
      <c r="R315" s="49">
        <f t="shared" si="10"/>
        <v>4.4776119402985072E-2</v>
      </c>
      <c r="S315" s="49">
        <f t="shared" si="9"/>
        <v>5.4545454545454543E-2</v>
      </c>
      <c r="T315" s="49">
        <f>+IF(G315&gt;0,'Órdenes y Medidas'!C318/G315,"-")</f>
        <v>0.62686567164179108</v>
      </c>
      <c r="U315" s="49">
        <f>IF(C315=0,"-",'Órdenes y Medidas'!C318/C315)</f>
        <v>0.76363636363636367</v>
      </c>
    </row>
    <row r="316" spans="2:21" ht="20.100000000000001" customHeight="1" thickBot="1" x14ac:dyDescent="0.25">
      <c r="B316" s="4" t="s">
        <v>499</v>
      </c>
      <c r="C316" s="30">
        <v>71</v>
      </c>
      <c r="D316" s="30">
        <v>54</v>
      </c>
      <c r="E316" s="30">
        <v>17</v>
      </c>
      <c r="F316" s="30">
        <v>0</v>
      </c>
      <c r="G316" s="30">
        <v>108</v>
      </c>
      <c r="H316" s="30">
        <v>1</v>
      </c>
      <c r="I316" s="30">
        <v>5</v>
      </c>
      <c r="J316" s="30">
        <v>71</v>
      </c>
      <c r="K316" s="30">
        <v>1</v>
      </c>
      <c r="L316" s="30">
        <v>15</v>
      </c>
      <c r="M316" s="30">
        <v>10</v>
      </c>
      <c r="N316" s="30">
        <v>5</v>
      </c>
      <c r="O316" s="30">
        <v>2</v>
      </c>
      <c r="P316" s="30">
        <v>1</v>
      </c>
      <c r="Q316" s="30">
        <v>1</v>
      </c>
      <c r="R316" s="49">
        <f t="shared" si="10"/>
        <v>1.8518518518518517E-2</v>
      </c>
      <c r="S316" s="49">
        <f t="shared" si="9"/>
        <v>2.8169014084507043E-2</v>
      </c>
      <c r="T316" s="49">
        <f>+IF(G316&gt;0,'Órdenes y Medidas'!C319/G316,"-")</f>
        <v>0.25925925925925924</v>
      </c>
      <c r="U316" s="49">
        <f>IF(C316=0,"-",'Órdenes y Medidas'!C319/C316)</f>
        <v>0.39436619718309857</v>
      </c>
    </row>
    <row r="317" spans="2:21" ht="20.100000000000001" customHeight="1" thickBot="1" x14ac:dyDescent="0.25">
      <c r="B317" s="4" t="s">
        <v>500</v>
      </c>
      <c r="C317" s="30">
        <v>108</v>
      </c>
      <c r="D317" s="30">
        <v>74</v>
      </c>
      <c r="E317" s="30">
        <v>34</v>
      </c>
      <c r="F317" s="30">
        <v>0</v>
      </c>
      <c r="G317" s="30">
        <v>143</v>
      </c>
      <c r="H317" s="30">
        <v>4</v>
      </c>
      <c r="I317" s="30">
        <v>0</v>
      </c>
      <c r="J317" s="30">
        <v>76</v>
      </c>
      <c r="K317" s="30">
        <v>0</v>
      </c>
      <c r="L317" s="30">
        <v>38</v>
      </c>
      <c r="M317" s="30">
        <v>24</v>
      </c>
      <c r="N317" s="30">
        <v>1</v>
      </c>
      <c r="O317" s="30">
        <v>23</v>
      </c>
      <c r="P317" s="30">
        <v>18</v>
      </c>
      <c r="Q317" s="30">
        <v>5</v>
      </c>
      <c r="R317" s="49">
        <f t="shared" si="10"/>
        <v>0.16083916083916083</v>
      </c>
      <c r="S317" s="49">
        <f t="shared" si="9"/>
        <v>0.21296296296296297</v>
      </c>
      <c r="T317" s="49">
        <f>+IF(G317&gt;0,'Órdenes y Medidas'!C320/G317,"-")</f>
        <v>0.15384615384615385</v>
      </c>
      <c r="U317" s="49">
        <f>IF(C317=0,"-",'Órdenes y Medidas'!C320/C317)</f>
        <v>0.20370370370370369</v>
      </c>
    </row>
    <row r="318" spans="2:21" ht="20.100000000000001" customHeight="1" thickBot="1" x14ac:dyDescent="0.25">
      <c r="B318" s="4" t="s">
        <v>501</v>
      </c>
      <c r="C318" s="30">
        <v>51</v>
      </c>
      <c r="D318" s="30">
        <v>25</v>
      </c>
      <c r="E318" s="30">
        <v>26</v>
      </c>
      <c r="F318" s="30">
        <v>0</v>
      </c>
      <c r="G318" s="30">
        <v>51</v>
      </c>
      <c r="H318" s="30">
        <v>0</v>
      </c>
      <c r="I318" s="30">
        <v>0</v>
      </c>
      <c r="J318" s="30">
        <v>38</v>
      </c>
      <c r="K318" s="30">
        <v>5</v>
      </c>
      <c r="L318" s="30">
        <v>8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>
        <f t="shared" si="10"/>
        <v>0</v>
      </c>
      <c r="S318" s="49">
        <f t="shared" si="9"/>
        <v>0</v>
      </c>
      <c r="T318" s="49">
        <f>+IF(G318&gt;0,'Órdenes y Medidas'!C321/G318,"-")</f>
        <v>0.23529411764705882</v>
      </c>
      <c r="U318" s="49">
        <f>IF(C318=0,"-",'Órdenes y Medidas'!C321/C318)</f>
        <v>0.23529411764705882</v>
      </c>
    </row>
    <row r="319" spans="2:21" ht="20.100000000000001" customHeight="1" thickBot="1" x14ac:dyDescent="0.25">
      <c r="B319" s="4" t="s">
        <v>502</v>
      </c>
      <c r="C319" s="30">
        <v>80</v>
      </c>
      <c r="D319" s="30">
        <v>58</v>
      </c>
      <c r="E319" s="30">
        <v>22</v>
      </c>
      <c r="F319" s="30">
        <v>0</v>
      </c>
      <c r="G319" s="30">
        <v>80</v>
      </c>
      <c r="H319" s="30">
        <v>0</v>
      </c>
      <c r="I319" s="30">
        <v>0</v>
      </c>
      <c r="J319" s="30">
        <v>58</v>
      </c>
      <c r="K319" s="30">
        <v>1</v>
      </c>
      <c r="L319" s="30">
        <v>10</v>
      </c>
      <c r="M319" s="30">
        <v>7</v>
      </c>
      <c r="N319" s="30">
        <v>4</v>
      </c>
      <c r="O319" s="30">
        <v>7</v>
      </c>
      <c r="P319" s="30">
        <v>3</v>
      </c>
      <c r="Q319" s="30">
        <v>4</v>
      </c>
      <c r="R319" s="49">
        <f t="shared" si="10"/>
        <v>8.7499999999999994E-2</v>
      </c>
      <c r="S319" s="49">
        <f t="shared" si="9"/>
        <v>8.7499999999999994E-2</v>
      </c>
      <c r="T319" s="49">
        <f>+IF(G319&gt;0,'Órdenes y Medidas'!C322/G319,"-")</f>
        <v>0.16250000000000001</v>
      </c>
      <c r="U319" s="49">
        <f>IF(C319=0,"-",'Órdenes y Medidas'!C322/C319)</f>
        <v>0.16250000000000001</v>
      </c>
    </row>
    <row r="320" spans="2:21" ht="20.100000000000001" customHeight="1" thickBot="1" x14ac:dyDescent="0.25">
      <c r="B320" s="4" t="s">
        <v>503</v>
      </c>
      <c r="C320" s="30">
        <v>54</v>
      </c>
      <c r="D320" s="30">
        <v>39</v>
      </c>
      <c r="E320" s="30">
        <v>15</v>
      </c>
      <c r="F320" s="30">
        <v>0</v>
      </c>
      <c r="G320" s="30">
        <v>54</v>
      </c>
      <c r="H320" s="30">
        <v>5</v>
      </c>
      <c r="I320" s="30">
        <v>0</v>
      </c>
      <c r="J320" s="30">
        <v>37</v>
      </c>
      <c r="K320" s="30">
        <v>0</v>
      </c>
      <c r="L320" s="30">
        <v>5</v>
      </c>
      <c r="M320" s="30">
        <v>5</v>
      </c>
      <c r="N320" s="30">
        <v>2</v>
      </c>
      <c r="O320" s="30">
        <v>18</v>
      </c>
      <c r="P320" s="30">
        <v>2</v>
      </c>
      <c r="Q320" s="30">
        <v>16</v>
      </c>
      <c r="R320" s="49">
        <f t="shared" si="10"/>
        <v>0.33333333333333331</v>
      </c>
      <c r="S320" s="49">
        <f t="shared" si="9"/>
        <v>0.33333333333333331</v>
      </c>
      <c r="T320" s="49">
        <f>+IF(G320&gt;0,'Órdenes y Medidas'!C323/G320,"-")</f>
        <v>0.24074074074074073</v>
      </c>
      <c r="U320" s="49">
        <f>IF(C320=0,"-",'Órdenes y Medidas'!C323/C320)</f>
        <v>0.24074074074074073</v>
      </c>
    </row>
    <row r="321" spans="2:21" ht="20.100000000000001" customHeight="1" thickBot="1" x14ac:dyDescent="0.25">
      <c r="B321" s="4" t="s">
        <v>504</v>
      </c>
      <c r="C321" s="30">
        <v>91</v>
      </c>
      <c r="D321" s="30">
        <v>80</v>
      </c>
      <c r="E321" s="30">
        <v>11</v>
      </c>
      <c r="F321" s="30">
        <v>0</v>
      </c>
      <c r="G321" s="30">
        <v>91</v>
      </c>
      <c r="H321" s="30">
        <v>1</v>
      </c>
      <c r="I321" s="30">
        <v>0</v>
      </c>
      <c r="J321" s="30">
        <v>82</v>
      </c>
      <c r="K321" s="30">
        <v>2</v>
      </c>
      <c r="L321" s="30">
        <v>4</v>
      </c>
      <c r="M321" s="30">
        <v>0</v>
      </c>
      <c r="N321" s="30">
        <v>2</v>
      </c>
      <c r="O321" s="30">
        <v>5</v>
      </c>
      <c r="P321" s="30">
        <v>4</v>
      </c>
      <c r="Q321" s="30">
        <v>1</v>
      </c>
      <c r="R321" s="49">
        <f t="shared" si="10"/>
        <v>5.4945054945054944E-2</v>
      </c>
      <c r="S321" s="49">
        <f t="shared" si="9"/>
        <v>5.4945054945054944E-2</v>
      </c>
      <c r="T321" s="49">
        <f>+IF(G321&gt;0,'Órdenes y Medidas'!C324/G321,"-")</f>
        <v>0.26373626373626374</v>
      </c>
      <c r="U321" s="49">
        <f>IF(C321=0,"-",'Órdenes y Medidas'!C324/C321)</f>
        <v>0.26373626373626374</v>
      </c>
    </row>
    <row r="322" spans="2:21" ht="20.100000000000001" customHeight="1" thickBot="1" x14ac:dyDescent="0.25">
      <c r="B322" s="4" t="s">
        <v>505</v>
      </c>
      <c r="C322" s="30">
        <v>17</v>
      </c>
      <c r="D322" s="30">
        <v>14</v>
      </c>
      <c r="E322" s="30">
        <v>3</v>
      </c>
      <c r="F322" s="30">
        <v>0</v>
      </c>
      <c r="G322" s="30">
        <v>17</v>
      </c>
      <c r="H322" s="30">
        <v>0</v>
      </c>
      <c r="I322" s="30">
        <v>0</v>
      </c>
      <c r="J322" s="30">
        <v>11</v>
      </c>
      <c r="K322" s="30">
        <v>0</v>
      </c>
      <c r="L322" s="30">
        <v>4</v>
      </c>
      <c r="M322" s="30">
        <v>2</v>
      </c>
      <c r="N322" s="30">
        <v>0</v>
      </c>
      <c r="O322" s="30">
        <v>3</v>
      </c>
      <c r="P322" s="30">
        <v>3</v>
      </c>
      <c r="Q322" s="30">
        <v>0</v>
      </c>
      <c r="R322" s="49">
        <f t="shared" si="10"/>
        <v>0.17647058823529413</v>
      </c>
      <c r="S322" s="49">
        <f t="shared" si="9"/>
        <v>0.17647058823529413</v>
      </c>
      <c r="T322" s="49">
        <f>+IF(G322&gt;0,'Órdenes y Medidas'!C325/G322,"-")</f>
        <v>0.35294117647058826</v>
      </c>
      <c r="U322" s="49">
        <f>IF(C322=0,"-",'Órdenes y Medidas'!C325/C322)</f>
        <v>0.35294117647058826</v>
      </c>
    </row>
    <row r="323" spans="2:21" ht="20.100000000000001" customHeight="1" thickBot="1" x14ac:dyDescent="0.25">
      <c r="B323" s="4" t="s">
        <v>506</v>
      </c>
      <c r="C323" s="30">
        <v>56</v>
      </c>
      <c r="D323" s="30">
        <v>25</v>
      </c>
      <c r="E323" s="30">
        <v>31</v>
      </c>
      <c r="F323" s="30">
        <v>0</v>
      </c>
      <c r="G323" s="30">
        <v>56</v>
      </c>
      <c r="H323" s="30">
        <v>0</v>
      </c>
      <c r="I323" s="30">
        <v>0</v>
      </c>
      <c r="J323" s="30">
        <v>35</v>
      </c>
      <c r="K323" s="30">
        <v>0</v>
      </c>
      <c r="L323" s="30">
        <v>4</v>
      </c>
      <c r="M323" s="30">
        <v>17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5.3571428571428568E-2</v>
      </c>
      <c r="U323" s="49">
        <f>IF(C323=0,"-",'Órdenes y Medidas'!C326/C323)</f>
        <v>5.3571428571428568E-2</v>
      </c>
    </row>
    <row r="324" spans="2:21" ht="20.100000000000001" customHeight="1" thickBot="1" x14ac:dyDescent="0.25">
      <c r="B324" s="4" t="s">
        <v>507</v>
      </c>
      <c r="C324" s="30">
        <v>8</v>
      </c>
      <c r="D324" s="30">
        <v>8</v>
      </c>
      <c r="E324" s="30">
        <v>0</v>
      </c>
      <c r="F324" s="30">
        <v>0</v>
      </c>
      <c r="G324" s="30">
        <v>8</v>
      </c>
      <c r="H324" s="30">
        <v>0</v>
      </c>
      <c r="I324" s="30">
        <v>0</v>
      </c>
      <c r="J324" s="30">
        <v>8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0.375</v>
      </c>
      <c r="U324" s="49">
        <f>IF(C324=0,"-",'Órdenes y Medidas'!C327/C324)</f>
        <v>0.375</v>
      </c>
    </row>
    <row r="325" spans="2:21" ht="20.100000000000001" customHeight="1" thickBot="1" x14ac:dyDescent="0.25">
      <c r="B325" s="4" t="s">
        <v>508</v>
      </c>
      <c r="C325" s="30">
        <v>48</v>
      </c>
      <c r="D325" s="30">
        <v>45</v>
      </c>
      <c r="E325" s="30">
        <v>3</v>
      </c>
      <c r="F325" s="30">
        <v>0</v>
      </c>
      <c r="G325" s="30">
        <v>48</v>
      </c>
      <c r="H325" s="30">
        <v>0</v>
      </c>
      <c r="I325" s="30">
        <v>0</v>
      </c>
      <c r="J325" s="30">
        <v>48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0.22916666666666666</v>
      </c>
      <c r="U325" s="49">
        <f>IF(C325=0,"-",'Órdenes y Medidas'!C328/C325)</f>
        <v>0.22916666666666666</v>
      </c>
    </row>
    <row r="326" spans="2:21" ht="20.100000000000001" customHeight="1" thickBot="1" x14ac:dyDescent="0.25">
      <c r="B326" s="4" t="s">
        <v>199</v>
      </c>
      <c r="C326" s="30">
        <v>193</v>
      </c>
      <c r="D326" s="30">
        <v>178</v>
      </c>
      <c r="E326" s="30">
        <v>15</v>
      </c>
      <c r="F326" s="30">
        <v>6</v>
      </c>
      <c r="G326" s="30">
        <v>193</v>
      </c>
      <c r="H326" s="30">
        <v>0</v>
      </c>
      <c r="I326" s="30">
        <v>0</v>
      </c>
      <c r="J326" s="30">
        <v>83</v>
      </c>
      <c r="K326" s="30">
        <v>2</v>
      </c>
      <c r="L326" s="30">
        <v>41</v>
      </c>
      <c r="M326" s="30">
        <v>0</v>
      </c>
      <c r="N326" s="30">
        <v>67</v>
      </c>
      <c r="O326" s="30">
        <v>22</v>
      </c>
      <c r="P326" s="30">
        <v>17</v>
      </c>
      <c r="Q326" s="30">
        <v>5</v>
      </c>
      <c r="R326" s="49">
        <f t="shared" si="10"/>
        <v>0.11398963730569948</v>
      </c>
      <c r="S326" s="49">
        <f t="shared" si="9"/>
        <v>0.11398963730569948</v>
      </c>
      <c r="T326" s="49">
        <f>+IF(G326&gt;0,'Órdenes y Medidas'!C329/G326,"-")</f>
        <v>0.24352331606217617</v>
      </c>
      <c r="U326" s="49">
        <f>IF(C326=0,"-",'Órdenes y Medidas'!C329/C326)</f>
        <v>0.24352331606217617</v>
      </c>
    </row>
    <row r="327" spans="2:21" ht="20.100000000000001" customHeight="1" thickBot="1" x14ac:dyDescent="0.25">
      <c r="B327" s="4" t="s">
        <v>509</v>
      </c>
      <c r="C327" s="30">
        <v>24</v>
      </c>
      <c r="D327" s="30">
        <v>24</v>
      </c>
      <c r="E327" s="30">
        <v>0</v>
      </c>
      <c r="F327" s="30">
        <v>0</v>
      </c>
      <c r="G327" s="30">
        <v>24</v>
      </c>
      <c r="H327" s="30">
        <v>1</v>
      </c>
      <c r="I327" s="30">
        <v>0</v>
      </c>
      <c r="J327" s="30">
        <v>21</v>
      </c>
      <c r="K327" s="30">
        <v>0</v>
      </c>
      <c r="L327" s="30">
        <v>0</v>
      </c>
      <c r="M327" s="30">
        <v>2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0.33333333333333331</v>
      </c>
      <c r="U327" s="49">
        <f>IF(C327=0,"-",'Órdenes y Medidas'!C330/C327)</f>
        <v>0.33333333333333331</v>
      </c>
    </row>
    <row r="328" spans="2:21" ht="20.100000000000001" customHeight="1" thickBot="1" x14ac:dyDescent="0.25">
      <c r="B328" s="4" t="s">
        <v>510</v>
      </c>
      <c r="C328" s="30">
        <v>26</v>
      </c>
      <c r="D328" s="30">
        <v>25</v>
      </c>
      <c r="E328" s="30">
        <v>1</v>
      </c>
      <c r="F328" s="30">
        <v>0</v>
      </c>
      <c r="G328" s="30">
        <v>26</v>
      </c>
      <c r="H328" s="30">
        <v>0</v>
      </c>
      <c r="I328" s="30">
        <v>0</v>
      </c>
      <c r="J328" s="30">
        <v>22</v>
      </c>
      <c r="K328" s="30">
        <v>0</v>
      </c>
      <c r="L328" s="30">
        <v>2</v>
      </c>
      <c r="M328" s="30">
        <v>2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0.11538461538461539</v>
      </c>
      <c r="U328" s="49">
        <f>IF(C328=0,"-",'Órdenes y Medidas'!C331/C328)</f>
        <v>0.11538461538461539</v>
      </c>
    </row>
    <row r="329" spans="2:21" ht="20.100000000000001" customHeight="1" thickBot="1" x14ac:dyDescent="0.25">
      <c r="B329" s="4" t="s">
        <v>511</v>
      </c>
      <c r="C329" s="30">
        <v>16</v>
      </c>
      <c r="D329" s="30">
        <v>15</v>
      </c>
      <c r="E329" s="30">
        <v>1</v>
      </c>
      <c r="F329" s="30">
        <v>0</v>
      </c>
      <c r="G329" s="30">
        <v>16</v>
      </c>
      <c r="H329" s="30">
        <v>0</v>
      </c>
      <c r="I329" s="30">
        <v>0</v>
      </c>
      <c r="J329" s="30">
        <v>12</v>
      </c>
      <c r="K329" s="30">
        <v>0</v>
      </c>
      <c r="L329" s="30">
        <v>2</v>
      </c>
      <c r="M329" s="30">
        <v>2</v>
      </c>
      <c r="N329" s="30">
        <v>0</v>
      </c>
      <c r="O329" s="30">
        <v>3</v>
      </c>
      <c r="P329" s="30">
        <v>2</v>
      </c>
      <c r="Q329" s="30">
        <v>1</v>
      </c>
      <c r="R329" s="49">
        <f t="shared" si="10"/>
        <v>0.1875</v>
      </c>
      <c r="S329" s="49">
        <f t="shared" si="9"/>
        <v>0.1875</v>
      </c>
      <c r="T329" s="49">
        <f>+IF(G329&gt;0,'Órdenes y Medidas'!C332/G329,"-")</f>
        <v>0.3125</v>
      </c>
      <c r="U329" s="49">
        <f>IF(C329=0,"-",'Órdenes y Medidas'!C332/C329)</f>
        <v>0.3125</v>
      </c>
    </row>
    <row r="330" spans="2:21" ht="20.100000000000001" customHeight="1" thickBot="1" x14ac:dyDescent="0.25">
      <c r="B330" s="4" t="s">
        <v>512</v>
      </c>
      <c r="C330" s="30">
        <v>8</v>
      </c>
      <c r="D330" s="30">
        <v>5</v>
      </c>
      <c r="E330" s="30">
        <v>3</v>
      </c>
      <c r="F330" s="30">
        <v>0</v>
      </c>
      <c r="G330" s="30">
        <v>8</v>
      </c>
      <c r="H330" s="30">
        <v>0</v>
      </c>
      <c r="I330" s="30">
        <v>0</v>
      </c>
      <c r="J330" s="30">
        <v>8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0.875</v>
      </c>
      <c r="U330" s="49">
        <f>IF(C330=0,"-",'Órdenes y Medidas'!C333/C330)</f>
        <v>0.875</v>
      </c>
    </row>
    <row r="331" spans="2:21" ht="20.100000000000001" customHeight="1" thickBot="1" x14ac:dyDescent="0.25">
      <c r="B331" s="4" t="s">
        <v>513</v>
      </c>
      <c r="C331" s="30">
        <v>12</v>
      </c>
      <c r="D331" s="30">
        <v>12</v>
      </c>
      <c r="E331" s="30">
        <v>0</v>
      </c>
      <c r="F331" s="30">
        <v>0</v>
      </c>
      <c r="G331" s="30">
        <v>12</v>
      </c>
      <c r="H331" s="30">
        <v>0</v>
      </c>
      <c r="I331" s="30">
        <v>0</v>
      </c>
      <c r="J331" s="30">
        <v>12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0.33333333333333331</v>
      </c>
      <c r="U331" s="49">
        <f>IF(C331=0,"-",'Órdenes y Medidas'!C334/C331)</f>
        <v>0.33333333333333331</v>
      </c>
    </row>
    <row r="332" spans="2:21" ht="20.100000000000001" customHeight="1" thickBot="1" x14ac:dyDescent="0.25">
      <c r="B332" s="4" t="s">
        <v>514</v>
      </c>
      <c r="C332" s="30">
        <v>38</v>
      </c>
      <c r="D332" s="30">
        <v>24</v>
      </c>
      <c r="E332" s="30">
        <v>14</v>
      </c>
      <c r="F332" s="30">
        <v>6</v>
      </c>
      <c r="G332" s="30">
        <v>38</v>
      </c>
      <c r="H332" s="30">
        <v>0</v>
      </c>
      <c r="I332" s="30">
        <v>0</v>
      </c>
      <c r="J332" s="30">
        <v>25</v>
      </c>
      <c r="K332" s="30">
        <v>0</v>
      </c>
      <c r="L332" s="30">
        <v>11</v>
      </c>
      <c r="M332" s="30">
        <v>2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0.15789473684210525</v>
      </c>
      <c r="U332" s="49">
        <f>IF(C332=0,"-",'Órdenes y Medidas'!C335/C332)</f>
        <v>0.15789473684210525</v>
      </c>
    </row>
    <row r="333" spans="2:21" ht="20.100000000000001" customHeight="1" thickBot="1" x14ac:dyDescent="0.25">
      <c r="B333" s="4" t="s">
        <v>515</v>
      </c>
      <c r="C333" s="30">
        <v>3</v>
      </c>
      <c r="D333" s="30">
        <v>3</v>
      </c>
      <c r="E333" s="30">
        <v>0</v>
      </c>
      <c r="F333" s="30">
        <v>0</v>
      </c>
      <c r="G333" s="30">
        <v>3</v>
      </c>
      <c r="H333" s="30">
        <v>0</v>
      </c>
      <c r="I333" s="30">
        <v>0</v>
      </c>
      <c r="J333" s="30">
        <v>3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</v>
      </c>
      <c r="U333" s="49">
        <f>IF(C333=0,"-",'Órdenes y Medidas'!C336/C333)</f>
        <v>0</v>
      </c>
    </row>
    <row r="334" spans="2:21" ht="20.100000000000001" customHeight="1" thickBot="1" x14ac:dyDescent="0.25">
      <c r="B334" s="4" t="s">
        <v>516</v>
      </c>
      <c r="C334" s="30">
        <v>13</v>
      </c>
      <c r="D334" s="30">
        <v>13</v>
      </c>
      <c r="E334" s="30">
        <v>0</v>
      </c>
      <c r="F334" s="30">
        <v>0</v>
      </c>
      <c r="G334" s="30">
        <v>17</v>
      </c>
      <c r="H334" s="30">
        <v>1</v>
      </c>
      <c r="I334" s="30">
        <v>0</v>
      </c>
      <c r="J334" s="30">
        <v>10</v>
      </c>
      <c r="K334" s="30">
        <v>5</v>
      </c>
      <c r="L334" s="30">
        <v>1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49">
        <f t="shared" si="12"/>
        <v>0.11764705882352941</v>
      </c>
      <c r="S334" s="49">
        <f t="shared" si="11"/>
        <v>0.15384615384615385</v>
      </c>
      <c r="T334" s="49">
        <f>+IF(G334&gt;0,'Órdenes y Medidas'!C337/G334,"-")</f>
        <v>0.76470588235294112</v>
      </c>
      <c r="U334" s="49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0">
        <v>8</v>
      </c>
      <c r="D335" s="30">
        <v>6</v>
      </c>
      <c r="E335" s="30">
        <v>2</v>
      </c>
      <c r="F335" s="30">
        <v>0</v>
      </c>
      <c r="G335" s="30">
        <v>8</v>
      </c>
      <c r="H335" s="30">
        <v>0</v>
      </c>
      <c r="I335" s="30">
        <v>0</v>
      </c>
      <c r="J335" s="30">
        <v>8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49">
        <f t="shared" si="12"/>
        <v>0</v>
      </c>
      <c r="S335" s="49">
        <f t="shared" si="11"/>
        <v>0</v>
      </c>
      <c r="T335" s="49">
        <f>+IF(G335&gt;0,'Órdenes y Medidas'!C338/G335,"-")</f>
        <v>0.75</v>
      </c>
      <c r="U335" s="49">
        <f>IF(C335=0,"-",'Órdenes y Medidas'!C338/C335)</f>
        <v>0.75</v>
      </c>
    </row>
    <row r="336" spans="2:21" ht="20.100000000000001" customHeight="1" thickBot="1" x14ac:dyDescent="0.25">
      <c r="B336" s="4" t="s">
        <v>200</v>
      </c>
      <c r="C336" s="30">
        <v>117</v>
      </c>
      <c r="D336" s="30">
        <v>100</v>
      </c>
      <c r="E336" s="30">
        <v>17</v>
      </c>
      <c r="F336" s="30">
        <v>0</v>
      </c>
      <c r="G336" s="30">
        <v>117</v>
      </c>
      <c r="H336" s="30">
        <v>4</v>
      </c>
      <c r="I336" s="30">
        <v>0</v>
      </c>
      <c r="J336" s="30">
        <v>95</v>
      </c>
      <c r="K336" s="30">
        <v>1</v>
      </c>
      <c r="L336" s="30">
        <v>11</v>
      </c>
      <c r="M336" s="30">
        <v>4</v>
      </c>
      <c r="N336" s="30">
        <v>2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0.20512820512820512</v>
      </c>
      <c r="U336" s="49">
        <f>IF(C336=0,"-",'Órdenes y Medidas'!C339/C336)</f>
        <v>0.20512820512820512</v>
      </c>
    </row>
    <row r="337" spans="2:21" ht="20.100000000000001" customHeight="1" thickBot="1" x14ac:dyDescent="0.25">
      <c r="B337" s="4" t="s">
        <v>518</v>
      </c>
      <c r="C337" s="30">
        <v>25</v>
      </c>
      <c r="D337" s="30">
        <v>23</v>
      </c>
      <c r="E337" s="30">
        <v>2</v>
      </c>
      <c r="F337" s="30">
        <v>0</v>
      </c>
      <c r="G337" s="30">
        <v>25</v>
      </c>
      <c r="H337" s="30">
        <v>0</v>
      </c>
      <c r="I337" s="30">
        <v>0</v>
      </c>
      <c r="J337" s="30">
        <v>25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>
        <f t="shared" si="12"/>
        <v>0</v>
      </c>
      <c r="S337" s="49">
        <f t="shared" si="11"/>
        <v>0</v>
      </c>
      <c r="T337" s="49">
        <f>+IF(G337&gt;0,'Órdenes y Medidas'!C340/G337,"-")</f>
        <v>0.36</v>
      </c>
      <c r="U337" s="49">
        <f>IF(C337=0,"-",'Órdenes y Medidas'!C340/C337)</f>
        <v>0.36</v>
      </c>
    </row>
    <row r="338" spans="2:21" ht="20.100000000000001" customHeight="1" thickBot="1" x14ac:dyDescent="0.25">
      <c r="B338" s="4" t="s">
        <v>519</v>
      </c>
      <c r="C338" s="30">
        <v>46</v>
      </c>
      <c r="D338" s="30">
        <v>41</v>
      </c>
      <c r="E338" s="30">
        <v>5</v>
      </c>
      <c r="F338" s="30">
        <v>0</v>
      </c>
      <c r="G338" s="30">
        <v>46</v>
      </c>
      <c r="H338" s="30">
        <v>0</v>
      </c>
      <c r="I338" s="30">
        <v>0</v>
      </c>
      <c r="J338" s="30">
        <v>24</v>
      </c>
      <c r="K338" s="30">
        <v>6</v>
      </c>
      <c r="L338" s="30">
        <v>16</v>
      </c>
      <c r="M338" s="30">
        <v>0</v>
      </c>
      <c r="N338" s="30">
        <v>0</v>
      </c>
      <c r="O338" s="30">
        <v>4</v>
      </c>
      <c r="P338" s="30">
        <v>3</v>
      </c>
      <c r="Q338" s="30">
        <v>1</v>
      </c>
      <c r="R338" s="49">
        <f t="shared" si="12"/>
        <v>8.6956521739130432E-2</v>
      </c>
      <c r="S338" s="49">
        <f t="shared" si="11"/>
        <v>8.6956521739130432E-2</v>
      </c>
      <c r="T338" s="49">
        <f>+IF(G338&gt;0,'Órdenes y Medidas'!C341/G338,"-")</f>
        <v>0.19565217391304349</v>
      </c>
      <c r="U338" s="49">
        <f>IF(C338=0,"-",'Órdenes y Medidas'!C341/C338)</f>
        <v>0.19565217391304349</v>
      </c>
    </row>
    <row r="339" spans="2:21" ht="20.100000000000001" customHeight="1" thickBot="1" x14ac:dyDescent="0.25">
      <c r="B339" s="4" t="s">
        <v>520</v>
      </c>
      <c r="C339" s="30">
        <v>72</v>
      </c>
      <c r="D339" s="30">
        <v>68</v>
      </c>
      <c r="E339" s="30">
        <v>4</v>
      </c>
      <c r="F339" s="30">
        <v>0</v>
      </c>
      <c r="G339" s="30">
        <v>72</v>
      </c>
      <c r="H339" s="30">
        <v>2</v>
      </c>
      <c r="I339" s="30">
        <v>0</v>
      </c>
      <c r="J339" s="30">
        <v>44</v>
      </c>
      <c r="K339" s="30">
        <v>1</v>
      </c>
      <c r="L339" s="30">
        <v>3</v>
      </c>
      <c r="M339" s="30">
        <v>22</v>
      </c>
      <c r="N339" s="30">
        <v>0</v>
      </c>
      <c r="O339" s="30">
        <v>0</v>
      </c>
      <c r="P339" s="30">
        <v>0</v>
      </c>
      <c r="Q339" s="30">
        <v>0</v>
      </c>
      <c r="R339" s="49">
        <f t="shared" si="12"/>
        <v>0</v>
      </c>
      <c r="S339" s="49">
        <f t="shared" si="11"/>
        <v>0</v>
      </c>
      <c r="T339" s="49">
        <f>+IF(G339&gt;0,'Órdenes y Medidas'!C342/G339,"-")</f>
        <v>0.375</v>
      </c>
      <c r="U339" s="49">
        <f>IF(C339=0,"-",'Órdenes y Medidas'!C342/C339)</f>
        <v>0.375</v>
      </c>
    </row>
    <row r="340" spans="2:21" ht="20.100000000000001" customHeight="1" thickBot="1" x14ac:dyDescent="0.25">
      <c r="B340" s="4" t="s">
        <v>521</v>
      </c>
      <c r="C340" s="30">
        <v>6</v>
      </c>
      <c r="D340" s="30">
        <v>6</v>
      </c>
      <c r="E340" s="30">
        <v>0</v>
      </c>
      <c r="F340" s="30">
        <v>0</v>
      </c>
      <c r="G340" s="30">
        <v>7</v>
      </c>
      <c r="H340" s="30">
        <v>0</v>
      </c>
      <c r="I340" s="30">
        <v>0</v>
      </c>
      <c r="J340" s="30">
        <v>0</v>
      </c>
      <c r="K340" s="30">
        <v>0</v>
      </c>
      <c r="L340" s="30">
        <v>7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>
        <f t="shared" si="12"/>
        <v>0</v>
      </c>
      <c r="S340" s="49">
        <f t="shared" si="11"/>
        <v>0</v>
      </c>
      <c r="T340" s="49">
        <f>+IF(G340&gt;0,'Órdenes y Medidas'!C343/G340,"-")</f>
        <v>0.8571428571428571</v>
      </c>
      <c r="U340" s="49">
        <f>IF(C340=0,"-",'Órdenes y Medidas'!C343/C340)</f>
        <v>1</v>
      </c>
    </row>
    <row r="341" spans="2:21" ht="20.100000000000001" customHeight="1" thickBot="1" x14ac:dyDescent="0.25">
      <c r="B341" s="4" t="s">
        <v>522</v>
      </c>
      <c r="C341" s="30">
        <v>4</v>
      </c>
      <c r="D341" s="30">
        <v>3</v>
      </c>
      <c r="E341" s="30">
        <v>1</v>
      </c>
      <c r="F341" s="30">
        <v>0</v>
      </c>
      <c r="G341" s="30">
        <v>4</v>
      </c>
      <c r="H341" s="30">
        <v>0</v>
      </c>
      <c r="I341" s="30">
        <v>0</v>
      </c>
      <c r="J341" s="30">
        <v>3</v>
      </c>
      <c r="K341" s="30">
        <v>0</v>
      </c>
      <c r="L341" s="30">
        <v>1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>
        <f t="shared" si="12"/>
        <v>0</v>
      </c>
      <c r="S341" s="49">
        <f t="shared" si="11"/>
        <v>0</v>
      </c>
      <c r="T341" s="49">
        <f>+IF(G341&gt;0,'Órdenes y Medidas'!C344/G341,"-")</f>
        <v>0.5</v>
      </c>
      <c r="U341" s="49">
        <f>IF(C341=0,"-",'Órdenes y Medidas'!C344/C341)</f>
        <v>0.5</v>
      </c>
    </row>
    <row r="342" spans="2:21" ht="20.100000000000001" customHeight="1" thickBot="1" x14ac:dyDescent="0.25">
      <c r="B342" s="4" t="s">
        <v>523</v>
      </c>
      <c r="C342" s="30">
        <v>1</v>
      </c>
      <c r="D342" s="30">
        <v>1</v>
      </c>
      <c r="E342" s="30">
        <v>0</v>
      </c>
      <c r="F342" s="30">
        <v>0</v>
      </c>
      <c r="G342" s="30">
        <v>1</v>
      </c>
      <c r="H342" s="30">
        <v>0</v>
      </c>
      <c r="I342" s="30">
        <v>0</v>
      </c>
      <c r="J342" s="30">
        <v>1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>
        <f t="shared" si="12"/>
        <v>0</v>
      </c>
      <c r="S342" s="49">
        <f t="shared" si="11"/>
        <v>0</v>
      </c>
      <c r="T342" s="49">
        <f>+IF(G342&gt;0,'Órdenes y Medidas'!C345/G342,"-")</f>
        <v>1</v>
      </c>
      <c r="U342" s="49">
        <f>IF(C342=0,"-",'Órdenes y Medidas'!C345/C342)</f>
        <v>1</v>
      </c>
    </row>
    <row r="343" spans="2:21" ht="20.100000000000001" customHeight="1" thickBot="1" x14ac:dyDescent="0.25">
      <c r="B343" s="4" t="s">
        <v>524</v>
      </c>
      <c r="C343" s="30">
        <v>28</v>
      </c>
      <c r="D343" s="30">
        <v>23</v>
      </c>
      <c r="E343" s="30">
        <v>5</v>
      </c>
      <c r="F343" s="30">
        <v>0</v>
      </c>
      <c r="G343" s="30">
        <v>28</v>
      </c>
      <c r="H343" s="30">
        <v>1</v>
      </c>
      <c r="I343" s="30">
        <v>0</v>
      </c>
      <c r="J343" s="30">
        <v>23</v>
      </c>
      <c r="K343" s="30">
        <v>0</v>
      </c>
      <c r="L343" s="30">
        <v>4</v>
      </c>
      <c r="M343" s="30">
        <v>0</v>
      </c>
      <c r="N343" s="30">
        <v>0</v>
      </c>
      <c r="O343" s="30">
        <v>1</v>
      </c>
      <c r="P343" s="30">
        <v>0</v>
      </c>
      <c r="Q343" s="30">
        <v>1</v>
      </c>
      <c r="R343" s="49">
        <f t="shared" si="12"/>
        <v>3.5714285714285712E-2</v>
      </c>
      <c r="S343" s="49">
        <f t="shared" si="11"/>
        <v>3.5714285714285712E-2</v>
      </c>
      <c r="T343" s="49">
        <f>+IF(G343&gt;0,'Órdenes y Medidas'!C346/G343,"-")</f>
        <v>0.39285714285714285</v>
      </c>
      <c r="U343" s="49">
        <f>IF(C343=0,"-",'Órdenes y Medidas'!C346/C343)</f>
        <v>0.39285714285714285</v>
      </c>
    </row>
    <row r="344" spans="2:21" ht="20.100000000000001" customHeight="1" thickBot="1" x14ac:dyDescent="0.25">
      <c r="B344" s="4" t="s">
        <v>525</v>
      </c>
      <c r="C344" s="30">
        <v>100</v>
      </c>
      <c r="D344" s="30">
        <v>85</v>
      </c>
      <c r="E344" s="30">
        <v>15</v>
      </c>
      <c r="F344" s="30">
        <v>0</v>
      </c>
      <c r="G344" s="30">
        <v>100</v>
      </c>
      <c r="H344" s="30">
        <v>0</v>
      </c>
      <c r="I344" s="30">
        <v>0</v>
      </c>
      <c r="J344" s="30">
        <v>85</v>
      </c>
      <c r="K344" s="30">
        <v>0</v>
      </c>
      <c r="L344" s="30">
        <v>8</v>
      </c>
      <c r="M344" s="30">
        <v>7</v>
      </c>
      <c r="N344" s="30">
        <v>0</v>
      </c>
      <c r="O344" s="30">
        <v>0</v>
      </c>
      <c r="P344" s="30">
        <v>0</v>
      </c>
      <c r="Q344" s="30">
        <v>0</v>
      </c>
      <c r="R344" s="49">
        <f t="shared" si="12"/>
        <v>0</v>
      </c>
      <c r="S344" s="49">
        <f t="shared" si="11"/>
        <v>0</v>
      </c>
      <c r="T344" s="49">
        <f>+IF(G344&gt;0,'Órdenes y Medidas'!C347/G344,"-")</f>
        <v>0.32</v>
      </c>
      <c r="U344" s="49">
        <f>IF(C344=0,"-",'Órdenes y Medidas'!C347/C344)</f>
        <v>0.32</v>
      </c>
    </row>
    <row r="345" spans="2:21" ht="20.100000000000001" customHeight="1" thickBot="1" x14ac:dyDescent="0.25">
      <c r="B345" s="4" t="s">
        <v>526</v>
      </c>
      <c r="C345" s="30">
        <v>73</v>
      </c>
      <c r="D345" s="30">
        <v>68</v>
      </c>
      <c r="E345" s="30">
        <v>5</v>
      </c>
      <c r="F345" s="30">
        <v>5</v>
      </c>
      <c r="G345" s="30">
        <v>73</v>
      </c>
      <c r="H345" s="30">
        <v>2</v>
      </c>
      <c r="I345" s="30">
        <v>0</v>
      </c>
      <c r="J345" s="30">
        <v>36</v>
      </c>
      <c r="K345" s="30">
        <v>1</v>
      </c>
      <c r="L345" s="30">
        <v>30</v>
      </c>
      <c r="M345" s="30">
        <v>4</v>
      </c>
      <c r="N345" s="30">
        <v>0</v>
      </c>
      <c r="O345" s="30">
        <v>19</v>
      </c>
      <c r="P345" s="30">
        <v>16</v>
      </c>
      <c r="Q345" s="30">
        <v>3</v>
      </c>
      <c r="R345" s="49">
        <f t="shared" si="12"/>
        <v>0.26027397260273971</v>
      </c>
      <c r="S345" s="49">
        <f t="shared" si="11"/>
        <v>0.26027397260273971</v>
      </c>
      <c r="T345" s="49">
        <f>+IF(G345&gt;0,'Órdenes y Medidas'!C348/G345,"-")</f>
        <v>0.50684931506849318</v>
      </c>
      <c r="U345" s="49">
        <f>IF(C345=0,"-",'Órdenes y Medidas'!C348/C345)</f>
        <v>0.50684931506849318</v>
      </c>
    </row>
    <row r="346" spans="2:21" ht="20.100000000000001" customHeight="1" thickBot="1" x14ac:dyDescent="0.25">
      <c r="B346" s="4" t="s">
        <v>201</v>
      </c>
      <c r="C346" s="30">
        <v>297</v>
      </c>
      <c r="D346" s="30">
        <v>257</v>
      </c>
      <c r="E346" s="30">
        <v>40</v>
      </c>
      <c r="F346" s="30">
        <v>9</v>
      </c>
      <c r="G346" s="30">
        <v>297</v>
      </c>
      <c r="H346" s="30">
        <v>0</v>
      </c>
      <c r="I346" s="30">
        <v>0</v>
      </c>
      <c r="J346" s="30">
        <v>239</v>
      </c>
      <c r="K346" s="30">
        <v>3</v>
      </c>
      <c r="L346" s="30">
        <v>55</v>
      </c>
      <c r="M346" s="30">
        <v>0</v>
      </c>
      <c r="N346" s="30">
        <v>0</v>
      </c>
      <c r="O346" s="30">
        <v>30</v>
      </c>
      <c r="P346" s="30">
        <v>19</v>
      </c>
      <c r="Q346" s="30">
        <v>11</v>
      </c>
      <c r="R346" s="49">
        <f t="shared" si="12"/>
        <v>0.10101010101010101</v>
      </c>
      <c r="S346" s="49">
        <f t="shared" si="11"/>
        <v>0.10101010101010101</v>
      </c>
      <c r="T346" s="49">
        <f>+IF(G346&gt;0,'Órdenes y Medidas'!C349/G346,"-")</f>
        <v>0.18855218855218855</v>
      </c>
      <c r="U346" s="49">
        <f>IF(C346=0,"-",'Órdenes y Medidas'!C349/C346)</f>
        <v>0.18855218855218855</v>
      </c>
    </row>
    <row r="347" spans="2:21" ht="20.100000000000001" customHeight="1" thickBot="1" x14ac:dyDescent="0.25">
      <c r="B347" s="4" t="s">
        <v>527</v>
      </c>
      <c r="C347" s="30">
        <v>72</v>
      </c>
      <c r="D347" s="30">
        <v>68</v>
      </c>
      <c r="E347" s="30">
        <v>4</v>
      </c>
      <c r="F347" s="30">
        <v>0</v>
      </c>
      <c r="G347" s="30">
        <v>72</v>
      </c>
      <c r="H347" s="30">
        <v>0</v>
      </c>
      <c r="I347" s="30">
        <v>0</v>
      </c>
      <c r="J347" s="30">
        <v>26</v>
      </c>
      <c r="K347" s="30">
        <v>0</v>
      </c>
      <c r="L347" s="30">
        <v>24</v>
      </c>
      <c r="M347" s="30">
        <v>0</v>
      </c>
      <c r="N347" s="30">
        <v>22</v>
      </c>
      <c r="O347" s="30">
        <v>5</v>
      </c>
      <c r="P347" s="30">
        <v>5</v>
      </c>
      <c r="Q347" s="30">
        <v>0</v>
      </c>
      <c r="R347" s="49">
        <f t="shared" si="12"/>
        <v>6.9444444444444448E-2</v>
      </c>
      <c r="S347" s="49">
        <f t="shared" si="11"/>
        <v>6.9444444444444448E-2</v>
      </c>
      <c r="T347" s="49">
        <f>+IF(G347&gt;0,'Órdenes y Medidas'!C350/G347,"-")</f>
        <v>6.9444444444444448E-2</v>
      </c>
      <c r="U347" s="49">
        <f>IF(C347=0,"-",'Órdenes y Medidas'!C350/C347)</f>
        <v>6.9444444444444448E-2</v>
      </c>
    </row>
    <row r="348" spans="2:21" ht="20.100000000000001" customHeight="1" thickBot="1" x14ac:dyDescent="0.25">
      <c r="B348" s="4" t="s">
        <v>528</v>
      </c>
      <c r="C348" s="30">
        <v>54</v>
      </c>
      <c r="D348" s="30">
        <v>42</v>
      </c>
      <c r="E348" s="30">
        <v>12</v>
      </c>
      <c r="F348" s="30">
        <v>0</v>
      </c>
      <c r="G348" s="30">
        <v>54</v>
      </c>
      <c r="H348" s="30">
        <v>0</v>
      </c>
      <c r="I348" s="30">
        <v>0</v>
      </c>
      <c r="J348" s="30">
        <v>41</v>
      </c>
      <c r="K348" s="30">
        <v>1</v>
      </c>
      <c r="L348" s="30">
        <v>6</v>
      </c>
      <c r="M348" s="30">
        <v>1</v>
      </c>
      <c r="N348" s="30">
        <v>5</v>
      </c>
      <c r="O348" s="30">
        <v>6</v>
      </c>
      <c r="P348" s="30">
        <v>3</v>
      </c>
      <c r="Q348" s="30">
        <v>3</v>
      </c>
      <c r="R348" s="49">
        <f t="shared" si="12"/>
        <v>0.1111111111111111</v>
      </c>
      <c r="S348" s="49">
        <f t="shared" si="11"/>
        <v>0.1111111111111111</v>
      </c>
      <c r="T348" s="49">
        <f>+IF(G348&gt;0,'Órdenes y Medidas'!C351/G348,"-")</f>
        <v>0.27777777777777779</v>
      </c>
      <c r="U348" s="49">
        <f>IF(C348=0,"-",'Órdenes y Medidas'!C351/C348)</f>
        <v>0.27777777777777779</v>
      </c>
    </row>
    <row r="349" spans="2:21" ht="20.100000000000001" customHeight="1" thickBot="1" x14ac:dyDescent="0.25">
      <c r="B349" s="4" t="s">
        <v>529</v>
      </c>
      <c r="C349" s="30">
        <v>13</v>
      </c>
      <c r="D349" s="30">
        <v>10</v>
      </c>
      <c r="E349" s="30">
        <v>3</v>
      </c>
      <c r="F349" s="30">
        <v>0</v>
      </c>
      <c r="G349" s="30">
        <v>13</v>
      </c>
      <c r="H349" s="30">
        <v>0</v>
      </c>
      <c r="I349" s="30">
        <v>0</v>
      </c>
      <c r="J349" s="30">
        <v>13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0.92307692307692313</v>
      </c>
      <c r="U349" s="49">
        <f>IF(C349=0,"-",'Órdenes y Medidas'!C352/C349)</f>
        <v>0.92307692307692313</v>
      </c>
    </row>
    <row r="350" spans="2:21" ht="20.100000000000001" customHeight="1" thickBot="1" x14ac:dyDescent="0.25">
      <c r="B350" s="4" t="s">
        <v>530</v>
      </c>
      <c r="C350" s="30">
        <v>3</v>
      </c>
      <c r="D350" s="30">
        <v>1</v>
      </c>
      <c r="E350" s="30">
        <v>2</v>
      </c>
      <c r="F350" s="30">
        <v>0</v>
      </c>
      <c r="G350" s="30">
        <v>3</v>
      </c>
      <c r="H350" s="30">
        <v>0</v>
      </c>
      <c r="I350" s="30">
        <v>0</v>
      </c>
      <c r="J350" s="30">
        <v>3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6</v>
      </c>
      <c r="D351" s="30">
        <v>6</v>
      </c>
      <c r="E351" s="30">
        <v>0</v>
      </c>
      <c r="F351" s="30">
        <v>0</v>
      </c>
      <c r="G351" s="30">
        <v>6</v>
      </c>
      <c r="H351" s="30">
        <v>0</v>
      </c>
      <c r="I351" s="30">
        <v>0</v>
      </c>
      <c r="J351" s="30">
        <v>6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0.33333333333333331</v>
      </c>
      <c r="U351" s="49">
        <f>IF(C351=0,"-",'Órdenes y Medidas'!C354/C351)</f>
        <v>0.33333333333333331</v>
      </c>
    </row>
    <row r="352" spans="2:21" ht="20.100000000000001" customHeight="1" thickBot="1" x14ac:dyDescent="0.25">
      <c r="B352" s="4" t="s">
        <v>532</v>
      </c>
      <c r="C352" s="30">
        <v>34</v>
      </c>
      <c r="D352" s="30">
        <v>34</v>
      </c>
      <c r="E352" s="30">
        <v>0</v>
      </c>
      <c r="F352" s="30">
        <v>0</v>
      </c>
      <c r="G352" s="30">
        <v>34</v>
      </c>
      <c r="H352" s="30">
        <v>0</v>
      </c>
      <c r="I352" s="30">
        <v>0</v>
      </c>
      <c r="J352" s="30">
        <v>34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>
        <f t="shared" si="12"/>
        <v>0</v>
      </c>
      <c r="S352" s="49">
        <f t="shared" si="11"/>
        <v>0</v>
      </c>
      <c r="T352" s="49">
        <f>+IF(G352&gt;0,'Órdenes y Medidas'!C355/G352,"-")</f>
        <v>0.38235294117647056</v>
      </c>
      <c r="U352" s="49">
        <f>IF(C352=0,"-",'Órdenes y Medidas'!C355/C352)</f>
        <v>0.38235294117647056</v>
      </c>
    </row>
    <row r="353" spans="2:21" ht="20.100000000000001" customHeight="1" thickBot="1" x14ac:dyDescent="0.25">
      <c r="B353" s="4" t="s">
        <v>533</v>
      </c>
      <c r="C353" s="30">
        <v>6</v>
      </c>
      <c r="D353" s="30">
        <v>6</v>
      </c>
      <c r="E353" s="30">
        <v>0</v>
      </c>
      <c r="F353" s="30">
        <v>0</v>
      </c>
      <c r="G353" s="30">
        <v>6</v>
      </c>
      <c r="H353" s="30">
        <v>0</v>
      </c>
      <c r="I353" s="30">
        <v>0</v>
      </c>
      <c r="J353" s="30">
        <v>6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0.66666666666666663</v>
      </c>
      <c r="U353" s="49">
        <f>IF(C353=0,"-",'Órdenes y Medidas'!C356/C353)</f>
        <v>0.66666666666666663</v>
      </c>
    </row>
    <row r="354" spans="2:21" ht="20.100000000000001" customHeight="1" thickBot="1" x14ac:dyDescent="0.25">
      <c r="B354" s="4" t="s">
        <v>534</v>
      </c>
      <c r="C354" s="30">
        <v>17</v>
      </c>
      <c r="D354" s="30">
        <v>16</v>
      </c>
      <c r="E354" s="30">
        <v>1</v>
      </c>
      <c r="F354" s="30">
        <v>0</v>
      </c>
      <c r="G354" s="30">
        <v>17</v>
      </c>
      <c r="H354" s="30">
        <v>0</v>
      </c>
      <c r="I354" s="30">
        <v>3</v>
      </c>
      <c r="J354" s="30">
        <v>12</v>
      </c>
      <c r="K354" s="30">
        <v>0</v>
      </c>
      <c r="L354" s="30">
        <v>2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0.29411764705882354</v>
      </c>
      <c r="U354" s="49">
        <f>IF(C354=0,"-",'Órdenes y Medidas'!C357/C354)</f>
        <v>0.29411764705882354</v>
      </c>
    </row>
    <row r="355" spans="2:21" ht="20.100000000000001" customHeight="1" thickBot="1" x14ac:dyDescent="0.25">
      <c r="B355" s="4" t="s">
        <v>535</v>
      </c>
      <c r="C355" s="30">
        <v>16</v>
      </c>
      <c r="D355" s="30">
        <v>15</v>
      </c>
      <c r="E355" s="30">
        <v>1</v>
      </c>
      <c r="F355" s="30">
        <v>1</v>
      </c>
      <c r="G355" s="30">
        <v>16</v>
      </c>
      <c r="H355" s="30">
        <v>2</v>
      </c>
      <c r="I355" s="30">
        <v>0</v>
      </c>
      <c r="J355" s="30">
        <v>14</v>
      </c>
      <c r="K355" s="30">
        <v>0</v>
      </c>
      <c r="L355" s="30">
        <v>0</v>
      </c>
      <c r="M355" s="30">
        <v>0</v>
      </c>
      <c r="N355" s="30">
        <v>0</v>
      </c>
      <c r="O355" s="30">
        <v>1</v>
      </c>
      <c r="P355" s="30">
        <v>1</v>
      </c>
      <c r="Q355" s="30">
        <v>0</v>
      </c>
      <c r="R355" s="49">
        <f t="shared" si="12"/>
        <v>6.25E-2</v>
      </c>
      <c r="S355" s="49">
        <f t="shared" si="11"/>
        <v>6.25E-2</v>
      </c>
      <c r="T355" s="49">
        <f>+IF(G355&gt;0,'Órdenes y Medidas'!C358/G355,"-")</f>
        <v>0.1875</v>
      </c>
      <c r="U355" s="49">
        <f>IF(C355=0,"-",'Órdenes y Medidas'!C358/C355)</f>
        <v>0.1875</v>
      </c>
    </row>
    <row r="356" spans="2:21" ht="20.100000000000001" customHeight="1" thickBot="1" x14ac:dyDescent="0.25">
      <c r="B356" s="4" t="s">
        <v>536</v>
      </c>
      <c r="C356" s="30">
        <v>13</v>
      </c>
      <c r="D356" s="30">
        <v>13</v>
      </c>
      <c r="E356" s="30">
        <v>0</v>
      </c>
      <c r="F356" s="30">
        <v>0</v>
      </c>
      <c r="G356" s="30">
        <v>13</v>
      </c>
      <c r="H356" s="30">
        <v>0</v>
      </c>
      <c r="I356" s="30">
        <v>0</v>
      </c>
      <c r="J356" s="30">
        <v>7</v>
      </c>
      <c r="K356" s="30">
        <v>0</v>
      </c>
      <c r="L356" s="30">
        <v>5</v>
      </c>
      <c r="M356" s="30">
        <v>0</v>
      </c>
      <c r="N356" s="30">
        <v>1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0.15384615384615385</v>
      </c>
      <c r="U356" s="49">
        <f>IF(C356=0,"-",'Órdenes y Medidas'!C359/C356)</f>
        <v>0.15384615384615385</v>
      </c>
    </row>
    <row r="357" spans="2:21" ht="20.100000000000001" customHeight="1" thickBot="1" x14ac:dyDescent="0.25">
      <c r="B357" s="4" t="s">
        <v>537</v>
      </c>
      <c r="C357" s="30">
        <v>17</v>
      </c>
      <c r="D357" s="30">
        <v>12</v>
      </c>
      <c r="E357" s="30">
        <v>5</v>
      </c>
      <c r="F357" s="30">
        <v>0</v>
      </c>
      <c r="G357" s="30">
        <v>17</v>
      </c>
      <c r="H357" s="30">
        <v>0</v>
      </c>
      <c r="I357" s="30">
        <v>0</v>
      </c>
      <c r="J357" s="30">
        <v>15</v>
      </c>
      <c r="K357" s="30">
        <v>0</v>
      </c>
      <c r="L357" s="30">
        <v>0</v>
      </c>
      <c r="M357" s="30">
        <v>2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0.29411764705882354</v>
      </c>
      <c r="U357" s="49">
        <f>IF(C357=0,"-",'Órdenes y Medidas'!C360/C357)</f>
        <v>0.29411764705882354</v>
      </c>
    </row>
    <row r="358" spans="2:21" ht="20.100000000000001" customHeight="1" thickBot="1" x14ac:dyDescent="0.25">
      <c r="B358" s="4" t="s">
        <v>538</v>
      </c>
      <c r="C358" s="30">
        <v>5</v>
      </c>
      <c r="D358" s="30">
        <v>3</v>
      </c>
      <c r="E358" s="30">
        <v>2</v>
      </c>
      <c r="F358" s="30">
        <v>0</v>
      </c>
      <c r="G358" s="30">
        <v>7</v>
      </c>
      <c r="H358" s="30">
        <v>0</v>
      </c>
      <c r="I358" s="30">
        <v>0</v>
      </c>
      <c r="J358" s="30">
        <v>2</v>
      </c>
      <c r="K358" s="30">
        <v>1</v>
      </c>
      <c r="L358" s="30">
        <v>4</v>
      </c>
      <c r="M358" s="30">
        <v>0</v>
      </c>
      <c r="N358" s="30">
        <v>0</v>
      </c>
      <c r="O358" s="30">
        <v>2</v>
      </c>
      <c r="P358" s="30">
        <v>2</v>
      </c>
      <c r="Q358" s="30">
        <v>0</v>
      </c>
      <c r="R358" s="49">
        <f t="shared" si="12"/>
        <v>0.2857142857142857</v>
      </c>
      <c r="S358" s="49">
        <f t="shared" si="11"/>
        <v>0.4</v>
      </c>
      <c r="T358" s="49">
        <f>+IF(G358&gt;0,'Órdenes y Medidas'!C361/G358,"-")</f>
        <v>0</v>
      </c>
      <c r="U358" s="49">
        <f>IF(C358=0,"-",'Órdenes y Medidas'!C361/C358)</f>
        <v>0</v>
      </c>
    </row>
    <row r="359" spans="2:21" ht="20.100000000000001" customHeight="1" thickBot="1" x14ac:dyDescent="0.25">
      <c r="B359" s="4" t="s">
        <v>202</v>
      </c>
      <c r="C359" s="30">
        <v>86</v>
      </c>
      <c r="D359" s="30">
        <v>72</v>
      </c>
      <c r="E359" s="30">
        <v>14</v>
      </c>
      <c r="F359" s="30">
        <v>0</v>
      </c>
      <c r="G359" s="30">
        <v>86</v>
      </c>
      <c r="H359" s="30">
        <v>0</v>
      </c>
      <c r="I359" s="30">
        <v>0</v>
      </c>
      <c r="J359" s="30">
        <v>82</v>
      </c>
      <c r="K359" s="30">
        <v>0</v>
      </c>
      <c r="L359" s="30">
        <v>2</v>
      </c>
      <c r="M359" s="30">
        <v>2</v>
      </c>
      <c r="N359" s="30">
        <v>0</v>
      </c>
      <c r="O359" s="30">
        <v>7</v>
      </c>
      <c r="P359" s="30">
        <v>5</v>
      </c>
      <c r="Q359" s="30">
        <v>2</v>
      </c>
      <c r="R359" s="49">
        <f t="shared" si="12"/>
        <v>8.1395348837209308E-2</v>
      </c>
      <c r="S359" s="49">
        <f t="shared" si="11"/>
        <v>8.1395348837209308E-2</v>
      </c>
      <c r="T359" s="49">
        <f>+IF(G359&gt;0,'Órdenes y Medidas'!C362/G359,"-")</f>
        <v>0.27906976744186046</v>
      </c>
      <c r="U359" s="49">
        <f>IF(C359=0,"-",'Órdenes y Medidas'!C362/C359)</f>
        <v>0.27906976744186046</v>
      </c>
    </row>
    <row r="360" spans="2:21" ht="20.100000000000001" customHeight="1" thickBot="1" x14ac:dyDescent="0.25">
      <c r="B360" s="4" t="s">
        <v>539</v>
      </c>
      <c r="C360" s="30">
        <v>10</v>
      </c>
      <c r="D360" s="30">
        <v>6</v>
      </c>
      <c r="E360" s="30">
        <v>4</v>
      </c>
      <c r="F360" s="30">
        <v>0</v>
      </c>
      <c r="G360" s="30">
        <v>10</v>
      </c>
      <c r="H360" s="30">
        <v>0</v>
      </c>
      <c r="I360" s="30">
        <v>0</v>
      </c>
      <c r="J360" s="30">
        <v>10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0.8</v>
      </c>
      <c r="U360" s="49">
        <f>IF(C360=0,"-",'Órdenes y Medidas'!C363/C360)</f>
        <v>0.8</v>
      </c>
    </row>
    <row r="361" spans="2:21" ht="20.100000000000001" customHeight="1" thickBot="1" x14ac:dyDescent="0.25">
      <c r="B361" s="4" t="s">
        <v>540</v>
      </c>
      <c r="C361" s="30">
        <v>24</v>
      </c>
      <c r="D361" s="30">
        <v>17</v>
      </c>
      <c r="E361" s="30">
        <v>7</v>
      </c>
      <c r="F361" s="30">
        <v>0</v>
      </c>
      <c r="G361" s="30">
        <v>24</v>
      </c>
      <c r="H361" s="30">
        <v>0</v>
      </c>
      <c r="I361" s="30">
        <v>0</v>
      </c>
      <c r="J361" s="30">
        <v>24</v>
      </c>
      <c r="K361" s="30">
        <v>0</v>
      </c>
      <c r="L361" s="30">
        <v>0</v>
      </c>
      <c r="M361" s="30">
        <v>0</v>
      </c>
      <c r="N361" s="30">
        <v>0</v>
      </c>
      <c r="O361" s="30">
        <v>3</v>
      </c>
      <c r="P361" s="30">
        <v>3</v>
      </c>
      <c r="Q361" s="30">
        <v>0</v>
      </c>
      <c r="R361" s="49">
        <f t="shared" si="12"/>
        <v>0.125</v>
      </c>
      <c r="S361" s="49">
        <f t="shared" si="11"/>
        <v>0.125</v>
      </c>
      <c r="T361" s="49">
        <f>+IF(G361&gt;0,'Órdenes y Medidas'!C364/G361,"-")</f>
        <v>0.25</v>
      </c>
      <c r="U361" s="49">
        <f>IF(C361=0,"-",'Órdenes y Medidas'!C364/C361)</f>
        <v>0.25</v>
      </c>
    </row>
    <row r="362" spans="2:21" ht="20.100000000000001" customHeight="1" thickBot="1" x14ac:dyDescent="0.25">
      <c r="B362" s="4" t="s">
        <v>541</v>
      </c>
      <c r="C362" s="30">
        <v>28</v>
      </c>
      <c r="D362" s="30">
        <v>21</v>
      </c>
      <c r="E362" s="30">
        <v>7</v>
      </c>
      <c r="F362" s="30">
        <v>0</v>
      </c>
      <c r="G362" s="30">
        <v>28</v>
      </c>
      <c r="H362" s="30">
        <v>0</v>
      </c>
      <c r="I362" s="30">
        <v>0</v>
      </c>
      <c r="J362" s="30">
        <v>22</v>
      </c>
      <c r="K362" s="30">
        <v>3</v>
      </c>
      <c r="L362" s="30">
        <v>3</v>
      </c>
      <c r="M362" s="30">
        <v>0</v>
      </c>
      <c r="N362" s="30">
        <v>0</v>
      </c>
      <c r="O362" s="30">
        <v>4</v>
      </c>
      <c r="P362" s="30">
        <v>3</v>
      </c>
      <c r="Q362" s="30">
        <v>1</v>
      </c>
      <c r="R362" s="49">
        <f t="shared" si="12"/>
        <v>0.14285714285714285</v>
      </c>
      <c r="S362" s="49">
        <f t="shared" si="11"/>
        <v>0.14285714285714285</v>
      </c>
      <c r="T362" s="49">
        <f>+IF(G362&gt;0,'Órdenes y Medidas'!C365/G362,"-")</f>
        <v>0.25</v>
      </c>
      <c r="U362" s="49">
        <f>IF(C362=0,"-",'Órdenes y Medidas'!C365/C362)</f>
        <v>0.25</v>
      </c>
    </row>
    <row r="363" spans="2:21" ht="20.100000000000001" customHeight="1" thickBot="1" x14ac:dyDescent="0.25">
      <c r="B363" s="4" t="s">
        <v>542</v>
      </c>
      <c r="C363" s="30">
        <v>4</v>
      </c>
      <c r="D363" s="30">
        <v>2</v>
      </c>
      <c r="E363" s="30">
        <v>2</v>
      </c>
      <c r="F363" s="30">
        <v>0</v>
      </c>
      <c r="G363" s="30">
        <v>4</v>
      </c>
      <c r="H363" s="30">
        <v>0</v>
      </c>
      <c r="I363" s="30">
        <v>0</v>
      </c>
      <c r="J363" s="30">
        <v>4</v>
      </c>
      <c r="K363" s="30">
        <v>0</v>
      </c>
      <c r="L363" s="30">
        <v>0</v>
      </c>
      <c r="M363" s="30">
        <v>0</v>
      </c>
      <c r="N363" s="30">
        <v>0</v>
      </c>
      <c r="O363" s="30">
        <v>1</v>
      </c>
      <c r="P363" s="30">
        <v>0</v>
      </c>
      <c r="Q363" s="30">
        <v>1</v>
      </c>
      <c r="R363" s="49">
        <f t="shared" si="12"/>
        <v>0.25</v>
      </c>
      <c r="S363" s="49">
        <f t="shared" si="11"/>
        <v>0.25</v>
      </c>
      <c r="T363" s="49">
        <f>+IF(G363&gt;0,'Órdenes y Medidas'!C366/G363,"-")</f>
        <v>0.5</v>
      </c>
      <c r="U363" s="49">
        <f>IF(C363=0,"-",'Órdenes y Medidas'!C366/C363)</f>
        <v>0.5</v>
      </c>
    </row>
    <row r="364" spans="2:21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 t="str">
        <f t="shared" si="12"/>
        <v>-</v>
      </c>
      <c r="S364" s="49" t="str">
        <f t="shared" si="11"/>
        <v>-</v>
      </c>
      <c r="T364" s="49" t="str">
        <f>+IF(G364&gt;0,'Órdenes y Medidas'!C367/G364,"-")</f>
        <v>-</v>
      </c>
      <c r="U364" s="49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 t="str">
        <f t="shared" si="12"/>
        <v>-</v>
      </c>
      <c r="S365" s="49" t="str">
        <f t="shared" si="11"/>
        <v>-</v>
      </c>
      <c r="T365" s="49" t="str">
        <f>+IF(G365&gt;0,'Órdenes y Medidas'!C368/G365,"-")</f>
        <v>-</v>
      </c>
      <c r="U365" s="49" t="str">
        <f>IF(C365=0,"-",'Órdenes y Medidas'!C368/C365)</f>
        <v>-</v>
      </c>
    </row>
    <row r="366" spans="2:21" ht="20.100000000000001" customHeight="1" thickBot="1" x14ac:dyDescent="0.25">
      <c r="B366" s="4" t="s">
        <v>203</v>
      </c>
      <c r="C366" s="30">
        <v>110</v>
      </c>
      <c r="D366" s="30">
        <v>79</v>
      </c>
      <c r="E366" s="30">
        <v>31</v>
      </c>
      <c r="F366" s="30">
        <v>0</v>
      </c>
      <c r="G366" s="30">
        <v>110</v>
      </c>
      <c r="H366" s="30">
        <v>0</v>
      </c>
      <c r="I366" s="30">
        <v>0</v>
      </c>
      <c r="J366" s="30">
        <v>81</v>
      </c>
      <c r="K366" s="30">
        <v>0</v>
      </c>
      <c r="L366" s="30">
        <v>8</v>
      </c>
      <c r="M366" s="30">
        <v>21</v>
      </c>
      <c r="N366" s="30">
        <v>0</v>
      </c>
      <c r="O366" s="30">
        <v>0</v>
      </c>
      <c r="P366" s="30">
        <v>0</v>
      </c>
      <c r="Q366" s="30">
        <v>0</v>
      </c>
      <c r="R366" s="49">
        <f t="shared" si="12"/>
        <v>0</v>
      </c>
      <c r="S366" s="49">
        <f t="shared" si="11"/>
        <v>0</v>
      </c>
      <c r="T366" s="49">
        <f>+IF(G366&gt;0,'Órdenes y Medidas'!C369/G366,"-")</f>
        <v>0.26363636363636361</v>
      </c>
      <c r="U366" s="49">
        <f>IF(C366=0,"-",'Órdenes y Medidas'!C369/C366)</f>
        <v>0.26363636363636361</v>
      </c>
    </row>
    <row r="367" spans="2:21" ht="20.100000000000001" customHeight="1" thickBot="1" x14ac:dyDescent="0.25">
      <c r="B367" s="4" t="s">
        <v>544</v>
      </c>
      <c r="C367" s="30">
        <v>3</v>
      </c>
      <c r="D367" s="30">
        <v>3</v>
      </c>
      <c r="E367" s="30">
        <v>0</v>
      </c>
      <c r="F367" s="30">
        <v>3</v>
      </c>
      <c r="G367" s="30">
        <v>3</v>
      </c>
      <c r="H367" s="30">
        <v>0</v>
      </c>
      <c r="I367" s="30">
        <v>0</v>
      </c>
      <c r="J367" s="30">
        <v>3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0.33333333333333331</v>
      </c>
      <c r="U367" s="49">
        <f>IF(C367=0,"-",'Órdenes y Medidas'!C370/C367)</f>
        <v>0.33333333333333331</v>
      </c>
    </row>
    <row r="368" spans="2:21" ht="20.100000000000001" customHeight="1" thickBot="1" x14ac:dyDescent="0.25">
      <c r="B368" s="4" t="s">
        <v>545</v>
      </c>
      <c r="C368" s="30">
        <v>8</v>
      </c>
      <c r="D368" s="30">
        <v>7</v>
      </c>
      <c r="E368" s="30">
        <v>1</v>
      </c>
      <c r="F368" s="30">
        <v>0</v>
      </c>
      <c r="G368" s="30">
        <v>8</v>
      </c>
      <c r="H368" s="30">
        <v>0</v>
      </c>
      <c r="I368" s="30">
        <v>0</v>
      </c>
      <c r="J368" s="30">
        <v>5</v>
      </c>
      <c r="K368" s="30">
        <v>0</v>
      </c>
      <c r="L368" s="30">
        <v>3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49">
        <f t="shared" si="12"/>
        <v>0.125</v>
      </c>
      <c r="S368" s="49">
        <f t="shared" si="11"/>
        <v>0.125</v>
      </c>
      <c r="T368" s="49">
        <f>+IF(G368&gt;0,'Órdenes y Medidas'!C371/G368,"-")</f>
        <v>0.875</v>
      </c>
      <c r="U368" s="49">
        <f>IF(C368=0,"-",'Órdenes y Medidas'!C371/C368)</f>
        <v>0.875</v>
      </c>
    </row>
    <row r="369" spans="2:21" ht="20.100000000000001" customHeight="1" thickBot="1" x14ac:dyDescent="0.25">
      <c r="B369" s="4" t="s">
        <v>546</v>
      </c>
      <c r="C369" s="30">
        <v>2</v>
      </c>
      <c r="D369" s="30">
        <v>2</v>
      </c>
      <c r="E369" s="30">
        <v>0</v>
      </c>
      <c r="F369" s="30">
        <v>0</v>
      </c>
      <c r="G369" s="30">
        <v>2</v>
      </c>
      <c r="H369" s="30">
        <v>0</v>
      </c>
      <c r="I369" s="30">
        <v>0</v>
      </c>
      <c r="J369" s="30">
        <v>2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</v>
      </c>
      <c r="U369" s="49">
        <f>IF(C369=0,"-",'Órdenes y Medidas'!C372/C369)</f>
        <v>0</v>
      </c>
    </row>
    <row r="370" spans="2:21" ht="20.100000000000001" customHeight="1" thickBot="1" x14ac:dyDescent="0.25">
      <c r="B370" s="4" t="s">
        <v>547</v>
      </c>
      <c r="C370" s="30">
        <v>14</v>
      </c>
      <c r="D370" s="30">
        <v>12</v>
      </c>
      <c r="E370" s="30">
        <v>2</v>
      </c>
      <c r="F370" s="30">
        <v>0</v>
      </c>
      <c r="G370" s="30">
        <v>14</v>
      </c>
      <c r="H370" s="30">
        <v>0</v>
      </c>
      <c r="I370" s="30">
        <v>0</v>
      </c>
      <c r="J370" s="30">
        <v>12</v>
      </c>
      <c r="K370" s="30">
        <v>0</v>
      </c>
      <c r="L370" s="30">
        <v>1</v>
      </c>
      <c r="M370" s="30">
        <v>0</v>
      </c>
      <c r="N370" s="30">
        <v>1</v>
      </c>
      <c r="O370" s="30">
        <v>0</v>
      </c>
      <c r="P370" s="30">
        <v>0</v>
      </c>
      <c r="Q370" s="30">
        <v>0</v>
      </c>
      <c r="R370" s="49">
        <f t="shared" si="12"/>
        <v>0</v>
      </c>
      <c r="S370" s="49">
        <f t="shared" si="11"/>
        <v>0</v>
      </c>
      <c r="T370" s="49">
        <f>+IF(G370&gt;0,'Órdenes y Medidas'!C373/G370,"-")</f>
        <v>0.35714285714285715</v>
      </c>
      <c r="U370" s="49">
        <f>IF(C370=0,"-",'Órdenes y Medidas'!C373/C370)</f>
        <v>0.35714285714285715</v>
      </c>
    </row>
    <row r="371" spans="2:21" ht="20.100000000000001" customHeight="1" thickBot="1" x14ac:dyDescent="0.25">
      <c r="B371" s="4" t="s">
        <v>646</v>
      </c>
      <c r="C371" s="30">
        <v>16</v>
      </c>
      <c r="D371" s="30">
        <v>10</v>
      </c>
      <c r="E371" s="30">
        <v>6</v>
      </c>
      <c r="F371" s="30">
        <v>1</v>
      </c>
      <c r="G371" s="30">
        <v>16</v>
      </c>
      <c r="H371" s="30">
        <v>0</v>
      </c>
      <c r="I371" s="30">
        <v>0</v>
      </c>
      <c r="J371" s="30">
        <v>14</v>
      </c>
      <c r="K371" s="30">
        <v>0</v>
      </c>
      <c r="L371" s="30">
        <v>0</v>
      </c>
      <c r="M371" s="30">
        <v>2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0.375</v>
      </c>
      <c r="U371" s="49">
        <f>IF(C371=0,"-",'Órdenes y Medidas'!C374/C371)</f>
        <v>0.375</v>
      </c>
    </row>
    <row r="372" spans="2:21" ht="20.100000000000001" customHeight="1" thickBot="1" x14ac:dyDescent="0.25">
      <c r="B372" s="4" t="s">
        <v>548</v>
      </c>
      <c r="C372" s="30">
        <v>12</v>
      </c>
      <c r="D372" s="30">
        <v>11</v>
      </c>
      <c r="E372" s="30">
        <v>1</v>
      </c>
      <c r="F372" s="30">
        <v>0</v>
      </c>
      <c r="G372" s="30">
        <v>12</v>
      </c>
      <c r="H372" s="30">
        <v>0</v>
      </c>
      <c r="I372" s="30">
        <v>0</v>
      </c>
      <c r="J372" s="30">
        <v>7</v>
      </c>
      <c r="K372" s="30">
        <v>1</v>
      </c>
      <c r="L372" s="30">
        <v>4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0.25</v>
      </c>
      <c r="U372" s="49">
        <f>IF(C372=0,"-",'Órdenes y Medidas'!C375/C372)</f>
        <v>0.25</v>
      </c>
    </row>
    <row r="373" spans="2:21" ht="20.100000000000001" customHeight="1" thickBot="1" x14ac:dyDescent="0.25">
      <c r="B373" s="4" t="s">
        <v>549</v>
      </c>
      <c r="C373" s="30">
        <v>1</v>
      </c>
      <c r="D373" s="30">
        <v>1</v>
      </c>
      <c r="E373" s="30">
        <v>0</v>
      </c>
      <c r="F373" s="30">
        <v>1</v>
      </c>
      <c r="G373" s="30">
        <v>1</v>
      </c>
      <c r="H373" s="30">
        <v>0</v>
      </c>
      <c r="I373" s="30">
        <v>0</v>
      </c>
      <c r="J373" s="30">
        <v>1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0</v>
      </c>
      <c r="U373" s="49">
        <f>IF(C373=0,"-",'Órdenes y Medidas'!C376/C373)</f>
        <v>0</v>
      </c>
    </row>
    <row r="374" spans="2:21" ht="20.100000000000001" customHeight="1" thickBot="1" x14ac:dyDescent="0.25">
      <c r="B374" s="4" t="s">
        <v>550</v>
      </c>
      <c r="C374" s="30">
        <v>4</v>
      </c>
      <c r="D374" s="30">
        <v>4</v>
      </c>
      <c r="E374" s="30">
        <v>0</v>
      </c>
      <c r="F374" s="30">
        <v>0</v>
      </c>
      <c r="G374" s="30">
        <v>4</v>
      </c>
      <c r="H374" s="30">
        <v>0</v>
      </c>
      <c r="I374" s="30">
        <v>0</v>
      </c>
      <c r="J374" s="30">
        <v>4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25</v>
      </c>
      <c r="D375" s="30">
        <v>23</v>
      </c>
      <c r="E375" s="30">
        <v>2</v>
      </c>
      <c r="F375" s="30">
        <v>0</v>
      </c>
      <c r="G375" s="30">
        <v>25</v>
      </c>
      <c r="H375" s="30">
        <v>0</v>
      </c>
      <c r="I375" s="30">
        <v>0</v>
      </c>
      <c r="J375" s="30">
        <v>23</v>
      </c>
      <c r="K375" s="30">
        <v>0</v>
      </c>
      <c r="L375" s="30">
        <v>2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0.4</v>
      </c>
      <c r="U375" s="49">
        <f>IF(C375=0,"-",'Órdenes y Medidas'!C378/C375)</f>
        <v>0.4</v>
      </c>
    </row>
    <row r="376" spans="2:21" ht="20.100000000000001" customHeight="1" thickBot="1" x14ac:dyDescent="0.25">
      <c r="B376" s="4" t="s">
        <v>552</v>
      </c>
      <c r="C376" s="30">
        <v>61</v>
      </c>
      <c r="D376" s="30">
        <v>51</v>
      </c>
      <c r="E376" s="30">
        <v>10</v>
      </c>
      <c r="F376" s="30">
        <v>0</v>
      </c>
      <c r="G376" s="30">
        <v>61</v>
      </c>
      <c r="H376" s="30">
        <v>0</v>
      </c>
      <c r="I376" s="30">
        <v>0</v>
      </c>
      <c r="J376" s="30">
        <v>61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8.1967213114754092E-2</v>
      </c>
      <c r="U376" s="49">
        <f>IF(C376=0,"-",'Órdenes y Medidas'!C379/C376)</f>
        <v>8.1967213114754092E-2</v>
      </c>
    </row>
    <row r="377" spans="2:21" ht="20.100000000000001" customHeight="1" thickBot="1" x14ac:dyDescent="0.25">
      <c r="B377" s="4" t="s">
        <v>553</v>
      </c>
      <c r="C377" s="30">
        <v>211</v>
      </c>
      <c r="D377" s="30">
        <v>165</v>
      </c>
      <c r="E377" s="30">
        <v>46</v>
      </c>
      <c r="F377" s="30">
        <v>0</v>
      </c>
      <c r="G377" s="30">
        <v>211</v>
      </c>
      <c r="H377" s="30">
        <v>3</v>
      </c>
      <c r="I377" s="30">
        <v>0</v>
      </c>
      <c r="J377" s="30">
        <v>195</v>
      </c>
      <c r="K377" s="30">
        <v>3</v>
      </c>
      <c r="L377" s="30">
        <v>2</v>
      </c>
      <c r="M377" s="30">
        <v>8</v>
      </c>
      <c r="N377" s="30">
        <v>0</v>
      </c>
      <c r="O377" s="30">
        <v>7</v>
      </c>
      <c r="P377" s="30">
        <v>4</v>
      </c>
      <c r="Q377" s="30">
        <v>3</v>
      </c>
      <c r="R377" s="49">
        <f t="shared" si="12"/>
        <v>3.3175355450236969E-2</v>
      </c>
      <c r="S377" s="49">
        <f t="shared" si="11"/>
        <v>3.3175355450236969E-2</v>
      </c>
      <c r="T377" s="49">
        <f>+IF(G377&gt;0,'Órdenes y Medidas'!C380/G377,"-")</f>
        <v>0.27488151658767773</v>
      </c>
      <c r="U377" s="49">
        <f>IF(C377=0,"-",'Órdenes y Medidas'!C380/C377)</f>
        <v>0.27488151658767773</v>
      </c>
    </row>
    <row r="378" spans="2:21" ht="20.100000000000001" customHeight="1" thickBot="1" x14ac:dyDescent="0.25">
      <c r="B378" s="4" t="s">
        <v>204</v>
      </c>
      <c r="C378" s="30">
        <v>49</v>
      </c>
      <c r="D378" s="30">
        <v>39</v>
      </c>
      <c r="E378" s="30">
        <v>10</v>
      </c>
      <c r="F378" s="30">
        <v>0</v>
      </c>
      <c r="G378" s="30">
        <v>49</v>
      </c>
      <c r="H378" s="30">
        <v>2</v>
      </c>
      <c r="I378" s="30">
        <v>0</v>
      </c>
      <c r="J378" s="30">
        <v>31</v>
      </c>
      <c r="K378" s="30">
        <v>1</v>
      </c>
      <c r="L378" s="30">
        <v>9</v>
      </c>
      <c r="M378" s="30">
        <v>5</v>
      </c>
      <c r="N378" s="30">
        <v>1</v>
      </c>
      <c r="O378" s="30">
        <v>5</v>
      </c>
      <c r="P378" s="30">
        <v>5</v>
      </c>
      <c r="Q378" s="30">
        <v>0</v>
      </c>
      <c r="R378" s="49">
        <f t="shared" si="12"/>
        <v>0.10204081632653061</v>
      </c>
      <c r="S378" s="49">
        <f t="shared" si="11"/>
        <v>0.10204081632653061</v>
      </c>
      <c r="T378" s="49">
        <f>+IF(G378&gt;0,'Órdenes y Medidas'!C381/G378,"-")</f>
        <v>0.16326530612244897</v>
      </c>
      <c r="U378" s="49">
        <f>IF(C378=0,"-",'Órdenes y Medidas'!C381/C378)</f>
        <v>0.16326530612244897</v>
      </c>
    </row>
    <row r="379" spans="2:21" ht="20.100000000000001" customHeight="1" thickBot="1" x14ac:dyDescent="0.25">
      <c r="B379" s="4" t="s">
        <v>554</v>
      </c>
      <c r="C379" s="30">
        <v>4</v>
      </c>
      <c r="D379" s="30">
        <v>4</v>
      </c>
      <c r="E379" s="30">
        <v>0</v>
      </c>
      <c r="F379" s="30">
        <v>0</v>
      </c>
      <c r="G379" s="30">
        <v>4</v>
      </c>
      <c r="H379" s="30">
        <v>0</v>
      </c>
      <c r="I379" s="30">
        <v>0</v>
      </c>
      <c r="J379" s="30">
        <v>4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0.75</v>
      </c>
      <c r="U379" s="49">
        <f>IF(C379=0,"-",'Órdenes y Medidas'!C382/C379)</f>
        <v>0.75</v>
      </c>
    </row>
    <row r="380" spans="2:21" ht="20.100000000000001" customHeight="1" thickBot="1" x14ac:dyDescent="0.25">
      <c r="B380" s="4" t="s">
        <v>555</v>
      </c>
      <c r="C380" s="30">
        <v>21</v>
      </c>
      <c r="D380" s="30">
        <v>19</v>
      </c>
      <c r="E380" s="30">
        <v>2</v>
      </c>
      <c r="F380" s="30">
        <v>0</v>
      </c>
      <c r="G380" s="30">
        <v>21</v>
      </c>
      <c r="H380" s="30">
        <v>0</v>
      </c>
      <c r="I380" s="30">
        <v>0</v>
      </c>
      <c r="J380" s="30">
        <v>13</v>
      </c>
      <c r="K380" s="30">
        <v>0</v>
      </c>
      <c r="L380" s="30">
        <v>8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0.19047619047619047</v>
      </c>
      <c r="U380" s="49">
        <f>IF(C380=0,"-",'Órdenes y Medidas'!C383/C380)</f>
        <v>0.19047619047619047</v>
      </c>
    </row>
    <row r="381" spans="2:21" ht="20.100000000000001" customHeight="1" thickBot="1" x14ac:dyDescent="0.25">
      <c r="B381" s="4" t="s">
        <v>556</v>
      </c>
      <c r="C381" s="30">
        <v>57</v>
      </c>
      <c r="D381" s="30">
        <v>55</v>
      </c>
      <c r="E381" s="30">
        <v>2</v>
      </c>
      <c r="F381" s="30">
        <v>0</v>
      </c>
      <c r="G381" s="30">
        <v>57</v>
      </c>
      <c r="H381" s="30">
        <v>4</v>
      </c>
      <c r="I381" s="30">
        <v>0</v>
      </c>
      <c r="J381" s="30">
        <v>45</v>
      </c>
      <c r="K381" s="30">
        <v>0</v>
      </c>
      <c r="L381" s="30">
        <v>0</v>
      </c>
      <c r="M381" s="30">
        <v>8</v>
      </c>
      <c r="N381" s="30">
        <v>0</v>
      </c>
      <c r="O381" s="30">
        <v>4</v>
      </c>
      <c r="P381" s="30">
        <v>4</v>
      </c>
      <c r="Q381" s="30">
        <v>0</v>
      </c>
      <c r="R381" s="49">
        <f t="shared" si="12"/>
        <v>7.0175438596491224E-2</v>
      </c>
      <c r="S381" s="49">
        <f t="shared" si="11"/>
        <v>7.0175438596491224E-2</v>
      </c>
      <c r="T381" s="49">
        <f>+IF(G381&gt;0,'Órdenes y Medidas'!C384/G381,"-")</f>
        <v>0.2982456140350877</v>
      </c>
      <c r="U381" s="49">
        <f>IF(C381=0,"-",'Órdenes y Medidas'!C384/C381)</f>
        <v>0.2982456140350877</v>
      </c>
    </row>
    <row r="382" spans="2:21" ht="20.100000000000001" customHeight="1" thickBot="1" x14ac:dyDescent="0.25">
      <c r="B382" s="4" t="s">
        <v>557</v>
      </c>
      <c r="C382" s="30">
        <v>15</v>
      </c>
      <c r="D382" s="30">
        <v>15</v>
      </c>
      <c r="E382" s="30">
        <v>0</v>
      </c>
      <c r="F382" s="30">
        <v>0</v>
      </c>
      <c r="G382" s="30">
        <v>15</v>
      </c>
      <c r="H382" s="30">
        <v>0</v>
      </c>
      <c r="I382" s="30">
        <v>0</v>
      </c>
      <c r="J382" s="30">
        <v>15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0.46666666666666667</v>
      </c>
      <c r="U382" s="49">
        <f>IF(C382=0,"-",'Órdenes y Medidas'!C385/C382)</f>
        <v>0.46666666666666667</v>
      </c>
    </row>
    <row r="383" spans="2:21" ht="20.100000000000001" customHeight="1" thickBot="1" x14ac:dyDescent="0.25">
      <c r="B383" s="4" t="s">
        <v>558</v>
      </c>
      <c r="C383" s="30">
        <v>30</v>
      </c>
      <c r="D383" s="30">
        <v>27</v>
      </c>
      <c r="E383" s="30">
        <v>3</v>
      </c>
      <c r="F383" s="30">
        <v>0</v>
      </c>
      <c r="G383" s="30">
        <v>30</v>
      </c>
      <c r="H383" s="30">
        <v>0</v>
      </c>
      <c r="I383" s="30">
        <v>0</v>
      </c>
      <c r="J383" s="30">
        <v>30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</v>
      </c>
      <c r="U383" s="49">
        <f>IF(C383=0,"-",'Órdenes y Medidas'!C386/C383)</f>
        <v>0</v>
      </c>
    </row>
    <row r="384" spans="2:21" ht="20.100000000000001" customHeight="1" thickBot="1" x14ac:dyDescent="0.25">
      <c r="B384" s="4" t="s">
        <v>559</v>
      </c>
      <c r="C384" s="30">
        <v>22</v>
      </c>
      <c r="D384" s="30">
        <v>21</v>
      </c>
      <c r="E384" s="30">
        <v>1</v>
      </c>
      <c r="F384" s="30">
        <v>0</v>
      </c>
      <c r="G384" s="30">
        <v>22</v>
      </c>
      <c r="H384" s="30">
        <v>0</v>
      </c>
      <c r="I384" s="30">
        <v>0</v>
      </c>
      <c r="J384" s="30">
        <v>19</v>
      </c>
      <c r="K384" s="30">
        <v>0</v>
      </c>
      <c r="L384" s="30">
        <v>2</v>
      </c>
      <c r="M384" s="30">
        <v>1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0.59090909090909094</v>
      </c>
      <c r="U384" s="49">
        <f>IF(C384=0,"-",'Órdenes y Medidas'!C387/C384)</f>
        <v>0.59090909090909094</v>
      </c>
    </row>
    <row r="385" spans="2:21" ht="20.100000000000001" customHeight="1" thickBot="1" x14ac:dyDescent="0.25">
      <c r="B385" s="4" t="s">
        <v>647</v>
      </c>
      <c r="C385" s="30">
        <v>27</v>
      </c>
      <c r="D385" s="30">
        <v>23</v>
      </c>
      <c r="E385" s="30">
        <v>4</v>
      </c>
      <c r="F385" s="30">
        <v>3</v>
      </c>
      <c r="G385" s="30">
        <v>27</v>
      </c>
      <c r="H385" s="30">
        <v>0</v>
      </c>
      <c r="I385" s="30">
        <v>0</v>
      </c>
      <c r="J385" s="30">
        <v>25</v>
      </c>
      <c r="K385" s="30">
        <v>0</v>
      </c>
      <c r="L385" s="30">
        <v>2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49">
        <f t="shared" si="12"/>
        <v>0</v>
      </c>
      <c r="S385" s="49">
        <f t="shared" si="11"/>
        <v>0</v>
      </c>
      <c r="T385" s="49">
        <f>+IF(G385&gt;0,'Órdenes y Medidas'!C388/G385,"-")</f>
        <v>0.25925925925925924</v>
      </c>
      <c r="U385" s="49">
        <f>IF(C385=0,"-",'Órdenes y Medidas'!C388/C385)</f>
        <v>0.25925925925925924</v>
      </c>
    </row>
    <row r="386" spans="2:21" ht="20.100000000000001" customHeight="1" thickBot="1" x14ac:dyDescent="0.25">
      <c r="B386" s="4" t="s">
        <v>560</v>
      </c>
      <c r="C386" s="30">
        <v>9</v>
      </c>
      <c r="D386" s="30">
        <v>9</v>
      </c>
      <c r="E386" s="30">
        <v>0</v>
      </c>
      <c r="F386" s="30">
        <v>0</v>
      </c>
      <c r="G386" s="30">
        <v>9</v>
      </c>
      <c r="H386" s="30">
        <v>3</v>
      </c>
      <c r="I386" s="30">
        <v>0</v>
      </c>
      <c r="J386" s="30">
        <v>6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0.66666666666666663</v>
      </c>
      <c r="U386" s="49">
        <f>IF(C386=0,"-",'Órdenes y Medidas'!C389/C386)</f>
        <v>0.66666666666666663</v>
      </c>
    </row>
    <row r="387" spans="2:21" ht="20.100000000000001" customHeight="1" thickBot="1" x14ac:dyDescent="0.25">
      <c r="B387" s="4" t="s">
        <v>561</v>
      </c>
      <c r="C387" s="30">
        <v>24</v>
      </c>
      <c r="D387" s="30">
        <v>21</v>
      </c>
      <c r="E387" s="30">
        <v>3</v>
      </c>
      <c r="F387" s="30">
        <v>3</v>
      </c>
      <c r="G387" s="30">
        <v>24</v>
      </c>
      <c r="H387" s="30">
        <v>2</v>
      </c>
      <c r="I387" s="30">
        <v>0</v>
      </c>
      <c r="J387" s="30">
        <v>22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0.25</v>
      </c>
      <c r="U387" s="49">
        <f>IF(C387=0,"-",'Órdenes y Medidas'!C390/C387)</f>
        <v>0.25</v>
      </c>
    </row>
    <row r="388" spans="2:21" ht="20.100000000000001" customHeight="1" thickBot="1" x14ac:dyDescent="0.25">
      <c r="B388" s="4" t="s">
        <v>562</v>
      </c>
      <c r="C388" s="30">
        <v>19</v>
      </c>
      <c r="D388" s="30">
        <v>12</v>
      </c>
      <c r="E388" s="30">
        <v>7</v>
      </c>
      <c r="F388" s="30">
        <v>0</v>
      </c>
      <c r="G388" s="30">
        <v>19</v>
      </c>
      <c r="H388" s="30">
        <v>0</v>
      </c>
      <c r="I388" s="30">
        <v>0</v>
      </c>
      <c r="J388" s="30">
        <v>18</v>
      </c>
      <c r="K388" s="30">
        <v>1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0.47368421052631576</v>
      </c>
      <c r="U388" s="49">
        <f>IF(C388=0,"-",'Órdenes y Medidas'!C391/C388)</f>
        <v>0.47368421052631576</v>
      </c>
    </row>
    <row r="389" spans="2:21" ht="20.100000000000001" customHeight="1" thickBot="1" x14ac:dyDescent="0.25">
      <c r="B389" s="4" t="s">
        <v>563</v>
      </c>
      <c r="C389" s="30">
        <v>253</v>
      </c>
      <c r="D389" s="30">
        <v>198</v>
      </c>
      <c r="E389" s="30">
        <v>55</v>
      </c>
      <c r="F389" s="30">
        <v>0</v>
      </c>
      <c r="G389" s="30">
        <v>253</v>
      </c>
      <c r="H389" s="30">
        <v>7</v>
      </c>
      <c r="I389" s="30">
        <v>0</v>
      </c>
      <c r="J389" s="30">
        <v>142</v>
      </c>
      <c r="K389" s="30">
        <v>2</v>
      </c>
      <c r="L389" s="30">
        <v>52</v>
      </c>
      <c r="M389" s="30">
        <v>37</v>
      </c>
      <c r="N389" s="30">
        <v>13</v>
      </c>
      <c r="O389" s="30">
        <v>0</v>
      </c>
      <c r="P389" s="30">
        <v>0</v>
      </c>
      <c r="Q389" s="30">
        <v>0</v>
      </c>
      <c r="R389" s="49">
        <f t="shared" si="12"/>
        <v>0</v>
      </c>
      <c r="S389" s="49">
        <f t="shared" si="11"/>
        <v>0</v>
      </c>
      <c r="T389" s="49">
        <f>+IF(G389&gt;0,'Órdenes y Medidas'!C392/G389,"-")</f>
        <v>0.15810276679841898</v>
      </c>
      <c r="U389" s="49">
        <f>IF(C389=0,"-",'Órdenes y Medidas'!C392/C389)</f>
        <v>0.15810276679841898</v>
      </c>
    </row>
    <row r="390" spans="2:21" ht="20.100000000000001" customHeight="1" thickBot="1" x14ac:dyDescent="0.25">
      <c r="B390" s="4" t="s">
        <v>564</v>
      </c>
      <c r="C390" s="30">
        <v>183</v>
      </c>
      <c r="D390" s="30">
        <v>101</v>
      </c>
      <c r="E390" s="30">
        <v>82</v>
      </c>
      <c r="F390" s="30">
        <v>0</v>
      </c>
      <c r="G390" s="30">
        <v>183</v>
      </c>
      <c r="H390" s="30">
        <v>5</v>
      </c>
      <c r="I390" s="30">
        <v>4</v>
      </c>
      <c r="J390" s="30">
        <v>119</v>
      </c>
      <c r="K390" s="30">
        <v>4</v>
      </c>
      <c r="L390" s="30">
        <v>46</v>
      </c>
      <c r="M390" s="30">
        <v>5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0.10928961748633879</v>
      </c>
      <c r="U390" s="49">
        <f>IF(C390=0,"-",'Órdenes y Medidas'!C393/C390)</f>
        <v>0.10928961748633879</v>
      </c>
    </row>
    <row r="391" spans="2:21" ht="20.100000000000001" customHeight="1" thickBot="1" x14ac:dyDescent="0.25">
      <c r="B391" s="4" t="s">
        <v>565</v>
      </c>
      <c r="C391" s="30">
        <v>135</v>
      </c>
      <c r="D391" s="30">
        <v>55</v>
      </c>
      <c r="E391" s="30">
        <v>80</v>
      </c>
      <c r="F391" s="30">
        <v>0</v>
      </c>
      <c r="G391" s="30">
        <v>457</v>
      </c>
      <c r="H391" s="30">
        <v>0</v>
      </c>
      <c r="I391" s="30">
        <v>0</v>
      </c>
      <c r="J391" s="30">
        <v>355</v>
      </c>
      <c r="K391" s="30">
        <v>10</v>
      </c>
      <c r="L391" s="30">
        <v>71</v>
      </c>
      <c r="M391" s="30">
        <v>21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8.9715536105032828E-2</v>
      </c>
      <c r="U391" s="49">
        <f>IF(C391=0,"-",'Órdenes y Medidas'!C394/C391)</f>
        <v>0.3037037037037037</v>
      </c>
    </row>
    <row r="392" spans="2:21" ht="20.100000000000001" customHeight="1" thickBot="1" x14ac:dyDescent="0.25">
      <c r="B392" s="4" t="s">
        <v>566</v>
      </c>
      <c r="C392" s="30">
        <v>162</v>
      </c>
      <c r="D392" s="30">
        <v>113</v>
      </c>
      <c r="E392" s="30">
        <v>49</v>
      </c>
      <c r="F392" s="30">
        <v>2</v>
      </c>
      <c r="G392" s="30">
        <v>162</v>
      </c>
      <c r="H392" s="30">
        <v>4</v>
      </c>
      <c r="I392" s="30">
        <v>0</v>
      </c>
      <c r="J392" s="30">
        <v>84</v>
      </c>
      <c r="K392" s="30">
        <v>4</v>
      </c>
      <c r="L392" s="30">
        <v>45</v>
      </c>
      <c r="M392" s="30">
        <v>18</v>
      </c>
      <c r="N392" s="30">
        <v>7</v>
      </c>
      <c r="O392" s="30">
        <v>22</v>
      </c>
      <c r="P392" s="30">
        <v>13</v>
      </c>
      <c r="Q392" s="30">
        <v>9</v>
      </c>
      <c r="R392" s="49">
        <f t="shared" si="12"/>
        <v>0.13580246913580246</v>
      </c>
      <c r="S392" s="49">
        <f t="shared" si="11"/>
        <v>0.13580246913580246</v>
      </c>
      <c r="T392" s="49">
        <f>+IF(G392&gt;0,'Órdenes y Medidas'!C395/G392,"-")</f>
        <v>0.25925925925925924</v>
      </c>
      <c r="U392" s="49">
        <f>IF(C392=0,"-",'Órdenes y Medidas'!C395/C392)</f>
        <v>0.25925925925925924</v>
      </c>
    </row>
    <row r="393" spans="2:21" ht="20.100000000000001" customHeight="1" thickBot="1" x14ac:dyDescent="0.25">
      <c r="B393" s="4" t="s">
        <v>567</v>
      </c>
      <c r="C393" s="30">
        <v>317</v>
      </c>
      <c r="D393" s="30">
        <v>164</v>
      </c>
      <c r="E393" s="30">
        <v>153</v>
      </c>
      <c r="F393" s="30">
        <v>0</v>
      </c>
      <c r="G393" s="30">
        <v>317</v>
      </c>
      <c r="H393" s="30">
        <v>0</v>
      </c>
      <c r="I393" s="30">
        <v>0</v>
      </c>
      <c r="J393" s="30">
        <v>222</v>
      </c>
      <c r="K393" s="30">
        <v>3</v>
      </c>
      <c r="L393" s="30">
        <v>5</v>
      </c>
      <c r="M393" s="30">
        <v>42</v>
      </c>
      <c r="N393" s="30">
        <v>45</v>
      </c>
      <c r="O393" s="30">
        <v>36</v>
      </c>
      <c r="P393" s="30">
        <v>17</v>
      </c>
      <c r="Q393" s="30">
        <v>19</v>
      </c>
      <c r="R393" s="49">
        <f t="shared" si="12"/>
        <v>0.11356466876971609</v>
      </c>
      <c r="S393" s="49">
        <f t="shared" si="11"/>
        <v>0.11356466876971609</v>
      </c>
      <c r="T393" s="49">
        <f>+IF(G393&gt;0,'Órdenes y Medidas'!C396/G393,"-")</f>
        <v>0.13249211356466878</v>
      </c>
      <c r="U393" s="49">
        <f>IF(C393=0,"-",'Órdenes y Medidas'!C396/C393)</f>
        <v>0.13249211356466878</v>
      </c>
    </row>
    <row r="394" spans="2:21" ht="20.100000000000001" customHeight="1" thickBot="1" x14ac:dyDescent="0.25">
      <c r="B394" s="4" t="s">
        <v>568</v>
      </c>
      <c r="C394" s="30">
        <v>71</v>
      </c>
      <c r="D394" s="30">
        <v>43</v>
      </c>
      <c r="E394" s="30">
        <v>28</v>
      </c>
      <c r="F394" s="30">
        <v>0</v>
      </c>
      <c r="G394" s="30">
        <v>71</v>
      </c>
      <c r="H394" s="30">
        <v>8</v>
      </c>
      <c r="I394" s="30">
        <v>1</v>
      </c>
      <c r="J394" s="30">
        <v>58</v>
      </c>
      <c r="K394" s="30">
        <v>2</v>
      </c>
      <c r="L394" s="30">
        <v>2</v>
      </c>
      <c r="M394" s="30">
        <v>0</v>
      </c>
      <c r="N394" s="30">
        <v>0</v>
      </c>
      <c r="O394" s="30">
        <v>10</v>
      </c>
      <c r="P394" s="30">
        <v>8</v>
      </c>
      <c r="Q394" s="30">
        <v>2</v>
      </c>
      <c r="R394" s="49">
        <f t="shared" si="12"/>
        <v>0.14084507042253522</v>
      </c>
      <c r="S394" s="49">
        <f t="shared" si="11"/>
        <v>0.14084507042253522</v>
      </c>
      <c r="T394" s="49">
        <f>+IF(G394&gt;0,'Órdenes y Medidas'!C397/G394,"-")</f>
        <v>0.29577464788732394</v>
      </c>
      <c r="U394" s="49">
        <f>IF(C394=0,"-",'Órdenes y Medidas'!C397/C394)</f>
        <v>0.29577464788732394</v>
      </c>
    </row>
    <row r="395" spans="2:21" ht="20.100000000000001" customHeight="1" thickBot="1" x14ac:dyDescent="0.25">
      <c r="B395" s="4" t="s">
        <v>569</v>
      </c>
      <c r="C395" s="30">
        <v>54</v>
      </c>
      <c r="D395" s="30">
        <v>25</v>
      </c>
      <c r="E395" s="30">
        <v>29</v>
      </c>
      <c r="F395" s="30">
        <v>0</v>
      </c>
      <c r="G395" s="30">
        <v>54</v>
      </c>
      <c r="H395" s="30">
        <v>0</v>
      </c>
      <c r="I395" s="30">
        <v>0</v>
      </c>
      <c r="J395" s="30">
        <v>54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49">
        <f t="shared" si="12"/>
        <v>0</v>
      </c>
      <c r="S395" s="49">
        <f t="shared" ref="S395:S442" si="13">+IF(C395&gt;0,O395/C395,"-")</f>
        <v>0</v>
      </c>
      <c r="T395" s="49">
        <f>+IF(G395&gt;0,'Órdenes y Medidas'!C398/G395,"-")</f>
        <v>0.37037037037037035</v>
      </c>
      <c r="U395" s="49">
        <f>IF(C395=0,"-",'Órdenes y Medidas'!C398/C395)</f>
        <v>0.37037037037037035</v>
      </c>
    </row>
    <row r="396" spans="2:21" ht="20.100000000000001" customHeight="1" thickBot="1" x14ac:dyDescent="0.25">
      <c r="B396" s="4" t="s">
        <v>570</v>
      </c>
      <c r="C396" s="30">
        <v>127</v>
      </c>
      <c r="D396" s="30">
        <v>50</v>
      </c>
      <c r="E396" s="30">
        <v>77</v>
      </c>
      <c r="F396" s="30">
        <v>0</v>
      </c>
      <c r="G396" s="30">
        <v>151</v>
      </c>
      <c r="H396" s="30">
        <v>2</v>
      </c>
      <c r="I396" s="30">
        <v>0</v>
      </c>
      <c r="J396" s="30">
        <v>111</v>
      </c>
      <c r="K396" s="30">
        <v>0</v>
      </c>
      <c r="L396" s="30">
        <v>28</v>
      </c>
      <c r="M396" s="30">
        <v>10</v>
      </c>
      <c r="N396" s="30">
        <v>0</v>
      </c>
      <c r="O396" s="30">
        <v>0</v>
      </c>
      <c r="P396" s="30">
        <v>0</v>
      </c>
      <c r="Q396" s="30">
        <v>0</v>
      </c>
      <c r="R396" s="49">
        <f t="shared" ref="R396:R442" si="14">+IF(G396&gt;0,O396/G396,"-")</f>
        <v>0</v>
      </c>
      <c r="S396" s="49">
        <f t="shared" si="13"/>
        <v>0</v>
      </c>
      <c r="T396" s="49">
        <f>+IF(G396&gt;0,'Órdenes y Medidas'!C399/G396,"-")</f>
        <v>0.17880794701986755</v>
      </c>
      <c r="U396" s="49">
        <f>IF(C396=0,"-",'Órdenes y Medidas'!C399/C396)</f>
        <v>0.2125984251968504</v>
      </c>
    </row>
    <row r="397" spans="2:21" ht="20.100000000000001" customHeight="1" thickBot="1" x14ac:dyDescent="0.25">
      <c r="B397" s="4" t="s">
        <v>571</v>
      </c>
      <c r="C397" s="30">
        <v>199</v>
      </c>
      <c r="D397" s="30">
        <v>116</v>
      </c>
      <c r="E397" s="30">
        <v>83</v>
      </c>
      <c r="F397" s="30">
        <v>0</v>
      </c>
      <c r="G397" s="30">
        <v>199</v>
      </c>
      <c r="H397" s="30">
        <v>19</v>
      </c>
      <c r="I397" s="30">
        <v>0</v>
      </c>
      <c r="J397" s="30">
        <v>158</v>
      </c>
      <c r="K397" s="30">
        <v>0</v>
      </c>
      <c r="L397" s="30">
        <v>0</v>
      </c>
      <c r="M397" s="30">
        <v>22</v>
      </c>
      <c r="N397" s="30">
        <v>0</v>
      </c>
      <c r="O397" s="30">
        <v>35</v>
      </c>
      <c r="P397" s="30">
        <v>18</v>
      </c>
      <c r="Q397" s="30">
        <v>17</v>
      </c>
      <c r="R397" s="49">
        <f t="shared" si="14"/>
        <v>0.17587939698492464</v>
      </c>
      <c r="S397" s="49">
        <f t="shared" si="13"/>
        <v>0.17587939698492464</v>
      </c>
      <c r="T397" s="49">
        <f>+IF(G397&gt;0,'Órdenes y Medidas'!C400/G397,"-")</f>
        <v>0.16582914572864321</v>
      </c>
      <c r="U397" s="49">
        <f>IF(C397=0,"-",'Órdenes y Medidas'!C400/C397)</f>
        <v>0.16582914572864321</v>
      </c>
    </row>
    <row r="398" spans="2:21" ht="20.100000000000001" customHeight="1" thickBot="1" x14ac:dyDescent="0.25">
      <c r="B398" s="4" t="s">
        <v>205</v>
      </c>
      <c r="C398" s="30">
        <v>3117</v>
      </c>
      <c r="D398" s="30">
        <v>1554</v>
      </c>
      <c r="E398" s="30">
        <v>1563</v>
      </c>
      <c r="F398" s="30">
        <v>0</v>
      </c>
      <c r="G398" s="30">
        <v>3240</v>
      </c>
      <c r="H398" s="30">
        <v>9</v>
      </c>
      <c r="I398" s="30">
        <v>4</v>
      </c>
      <c r="J398" s="30">
        <v>2426</v>
      </c>
      <c r="K398" s="30">
        <v>32</v>
      </c>
      <c r="L398" s="30">
        <v>623</v>
      </c>
      <c r="M398" s="30">
        <v>110</v>
      </c>
      <c r="N398" s="30">
        <v>36</v>
      </c>
      <c r="O398" s="30">
        <v>577</v>
      </c>
      <c r="P398" s="30">
        <v>264</v>
      </c>
      <c r="Q398" s="30">
        <v>313</v>
      </c>
      <c r="R398" s="49">
        <f t="shared" si="14"/>
        <v>0.17808641975308642</v>
      </c>
      <c r="S398" s="49">
        <f t="shared" si="13"/>
        <v>0.18511389156239974</v>
      </c>
      <c r="T398" s="49">
        <f>+IF(G398&gt;0,'Órdenes y Medidas'!C401/G398,"-")</f>
        <v>0.25771604938271603</v>
      </c>
      <c r="U398" s="49">
        <f>IF(C398=0,"-",'Órdenes y Medidas'!C401/C398)</f>
        <v>0.26788578761629772</v>
      </c>
    </row>
    <row r="399" spans="2:21" ht="20.100000000000001" customHeight="1" thickBot="1" x14ac:dyDescent="0.25">
      <c r="B399" s="4" t="s">
        <v>572</v>
      </c>
      <c r="C399" s="30">
        <v>48</v>
      </c>
      <c r="D399" s="30">
        <v>27</v>
      </c>
      <c r="E399" s="30">
        <v>21</v>
      </c>
      <c r="F399" s="30">
        <v>0</v>
      </c>
      <c r="G399" s="30">
        <v>48</v>
      </c>
      <c r="H399" s="30">
        <v>0</v>
      </c>
      <c r="I399" s="30">
        <v>0</v>
      </c>
      <c r="J399" s="30">
        <v>31</v>
      </c>
      <c r="K399" s="30">
        <v>0</v>
      </c>
      <c r="L399" s="30">
        <v>17</v>
      </c>
      <c r="M399" s="30">
        <v>0</v>
      </c>
      <c r="N399" s="30">
        <v>0</v>
      </c>
      <c r="O399" s="30">
        <v>7</v>
      </c>
      <c r="P399" s="30">
        <v>3</v>
      </c>
      <c r="Q399" s="30">
        <v>4</v>
      </c>
      <c r="R399" s="49">
        <f t="shared" si="14"/>
        <v>0.14583333333333334</v>
      </c>
      <c r="S399" s="49">
        <f t="shared" si="13"/>
        <v>0.14583333333333334</v>
      </c>
      <c r="T399" s="49">
        <f>+IF(G399&gt;0,'Órdenes y Medidas'!C402/G399,"-")</f>
        <v>0.375</v>
      </c>
      <c r="U399" s="49">
        <f>IF(C399=0,"-",'Órdenes y Medidas'!C402/C399)</f>
        <v>0.375</v>
      </c>
    </row>
    <row r="400" spans="2:21" ht="20.100000000000001" customHeight="1" thickBot="1" x14ac:dyDescent="0.25">
      <c r="B400" s="4" t="s">
        <v>573</v>
      </c>
      <c r="C400" s="30">
        <v>199</v>
      </c>
      <c r="D400" s="30">
        <v>167</v>
      </c>
      <c r="E400" s="30">
        <v>32</v>
      </c>
      <c r="F400" s="30">
        <v>3</v>
      </c>
      <c r="G400" s="30">
        <v>199</v>
      </c>
      <c r="H400" s="30">
        <v>0</v>
      </c>
      <c r="I400" s="30">
        <v>0</v>
      </c>
      <c r="J400" s="30">
        <v>128</v>
      </c>
      <c r="K400" s="30">
        <v>0</v>
      </c>
      <c r="L400" s="30">
        <v>33</v>
      </c>
      <c r="M400" s="30">
        <v>31</v>
      </c>
      <c r="N400" s="30">
        <v>7</v>
      </c>
      <c r="O400" s="30">
        <v>0</v>
      </c>
      <c r="P400" s="30">
        <v>0</v>
      </c>
      <c r="Q400" s="30">
        <v>0</v>
      </c>
      <c r="R400" s="49">
        <f t="shared" si="14"/>
        <v>0</v>
      </c>
      <c r="S400" s="49">
        <f t="shared" si="13"/>
        <v>0</v>
      </c>
      <c r="T400" s="49">
        <f>+IF(G400&gt;0,'Órdenes y Medidas'!C403/G400,"-")</f>
        <v>0.20100502512562815</v>
      </c>
      <c r="U400" s="49">
        <f>IF(C400=0,"-",'Órdenes y Medidas'!C403/C400)</f>
        <v>0.20100502512562815</v>
      </c>
    </row>
    <row r="401" spans="2:21" ht="20.100000000000001" customHeight="1" thickBot="1" x14ac:dyDescent="0.25">
      <c r="B401" s="4" t="s">
        <v>574</v>
      </c>
      <c r="C401" s="30">
        <v>253</v>
      </c>
      <c r="D401" s="30">
        <v>176</v>
      </c>
      <c r="E401" s="30">
        <v>77</v>
      </c>
      <c r="F401" s="30">
        <v>0</v>
      </c>
      <c r="G401" s="30">
        <v>253</v>
      </c>
      <c r="H401" s="30">
        <v>0</v>
      </c>
      <c r="I401" s="30">
        <v>0</v>
      </c>
      <c r="J401" s="30">
        <v>139</v>
      </c>
      <c r="K401" s="30">
        <v>0</v>
      </c>
      <c r="L401" s="30">
        <v>104</v>
      </c>
      <c r="M401" s="30">
        <v>10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0.17391304347826086</v>
      </c>
      <c r="U401" s="49">
        <f>IF(C401=0,"-",'Órdenes y Medidas'!C404/C401)</f>
        <v>0.17391304347826086</v>
      </c>
    </row>
    <row r="402" spans="2:21" ht="20.100000000000001" customHeight="1" thickBot="1" x14ac:dyDescent="0.25">
      <c r="B402" s="4" t="s">
        <v>575</v>
      </c>
      <c r="C402" s="30">
        <v>199</v>
      </c>
      <c r="D402" s="30">
        <v>121</v>
      </c>
      <c r="E402" s="30">
        <v>78</v>
      </c>
      <c r="F402" s="30">
        <v>1</v>
      </c>
      <c r="G402" s="30">
        <v>199</v>
      </c>
      <c r="H402" s="30">
        <v>3</v>
      </c>
      <c r="I402" s="30">
        <v>0</v>
      </c>
      <c r="J402" s="30">
        <v>131</v>
      </c>
      <c r="K402" s="30">
        <v>3</v>
      </c>
      <c r="L402" s="30">
        <v>28</v>
      </c>
      <c r="M402" s="30">
        <v>30</v>
      </c>
      <c r="N402" s="30">
        <v>4</v>
      </c>
      <c r="O402" s="30">
        <v>34</v>
      </c>
      <c r="P402" s="30">
        <v>18</v>
      </c>
      <c r="Q402" s="30">
        <v>16</v>
      </c>
      <c r="R402" s="49">
        <f t="shared" si="14"/>
        <v>0.17085427135678391</v>
      </c>
      <c r="S402" s="49">
        <f t="shared" si="13"/>
        <v>0.17085427135678391</v>
      </c>
      <c r="T402" s="49">
        <f>+IF(G402&gt;0,'Órdenes y Medidas'!C405/G402,"-")</f>
        <v>7.5376884422110546E-2</v>
      </c>
      <c r="U402" s="49">
        <f>IF(C402=0,"-",'Órdenes y Medidas'!C405/C402)</f>
        <v>7.5376884422110546E-2</v>
      </c>
    </row>
    <row r="403" spans="2:21" ht="20.100000000000001" customHeight="1" thickBot="1" x14ac:dyDescent="0.25">
      <c r="B403" s="4" t="s">
        <v>576</v>
      </c>
      <c r="C403" s="30">
        <v>169</v>
      </c>
      <c r="D403" s="30">
        <v>104</v>
      </c>
      <c r="E403" s="30">
        <v>65</v>
      </c>
      <c r="F403" s="30">
        <v>0</v>
      </c>
      <c r="G403" s="30">
        <v>169</v>
      </c>
      <c r="H403" s="30">
        <v>4</v>
      </c>
      <c r="I403" s="30">
        <v>0</v>
      </c>
      <c r="J403" s="30">
        <v>112</v>
      </c>
      <c r="K403" s="30">
        <v>0</v>
      </c>
      <c r="L403" s="30">
        <v>34</v>
      </c>
      <c r="M403" s="30">
        <v>15</v>
      </c>
      <c r="N403" s="30">
        <v>4</v>
      </c>
      <c r="O403" s="30">
        <v>37</v>
      </c>
      <c r="P403" s="30">
        <v>21</v>
      </c>
      <c r="Q403" s="30">
        <v>16</v>
      </c>
      <c r="R403" s="49">
        <f t="shared" si="14"/>
        <v>0.21893491124260356</v>
      </c>
      <c r="S403" s="49">
        <f t="shared" si="13"/>
        <v>0.21893491124260356</v>
      </c>
      <c r="T403" s="49">
        <f>+IF(G403&gt;0,'Órdenes y Medidas'!C406/G403,"-")</f>
        <v>0.22485207100591717</v>
      </c>
      <c r="U403" s="49">
        <f>IF(C403=0,"-",'Órdenes y Medidas'!C406/C403)</f>
        <v>0.22485207100591717</v>
      </c>
    </row>
    <row r="404" spans="2:21" ht="20.100000000000001" customHeight="1" thickBot="1" x14ac:dyDescent="0.25">
      <c r="B404" s="4" t="s">
        <v>577</v>
      </c>
      <c r="C404" s="30">
        <v>150</v>
      </c>
      <c r="D404" s="30">
        <v>92</v>
      </c>
      <c r="E404" s="30">
        <v>58</v>
      </c>
      <c r="F404" s="30">
        <v>0</v>
      </c>
      <c r="G404" s="30">
        <v>150</v>
      </c>
      <c r="H404" s="30">
        <v>0</v>
      </c>
      <c r="I404" s="30">
        <v>0</v>
      </c>
      <c r="J404" s="30">
        <v>78</v>
      </c>
      <c r="K404" s="30">
        <v>0</v>
      </c>
      <c r="L404" s="30">
        <v>42</v>
      </c>
      <c r="M404" s="30">
        <v>30</v>
      </c>
      <c r="N404" s="30">
        <v>0</v>
      </c>
      <c r="O404" s="30">
        <v>12</v>
      </c>
      <c r="P404" s="30">
        <v>8</v>
      </c>
      <c r="Q404" s="30">
        <v>4</v>
      </c>
      <c r="R404" s="49">
        <f t="shared" si="14"/>
        <v>0.08</v>
      </c>
      <c r="S404" s="49">
        <f t="shared" si="13"/>
        <v>0.08</v>
      </c>
      <c r="T404" s="49">
        <f>+IF(G404&gt;0,'Órdenes y Medidas'!C407/G404,"-")</f>
        <v>0.16666666666666666</v>
      </c>
      <c r="U404" s="49">
        <f>IF(C404=0,"-",'Órdenes y Medidas'!C407/C404)</f>
        <v>0.16666666666666666</v>
      </c>
    </row>
    <row r="405" spans="2:21" ht="20.100000000000001" customHeight="1" thickBot="1" x14ac:dyDescent="0.25">
      <c r="B405" s="4" t="s">
        <v>578</v>
      </c>
      <c r="C405" s="30">
        <v>166</v>
      </c>
      <c r="D405" s="30">
        <v>96</v>
      </c>
      <c r="E405" s="30">
        <v>70</v>
      </c>
      <c r="F405" s="30">
        <v>0</v>
      </c>
      <c r="G405" s="30">
        <v>166</v>
      </c>
      <c r="H405" s="30">
        <v>2</v>
      </c>
      <c r="I405" s="30">
        <v>0</v>
      </c>
      <c r="J405" s="30">
        <v>97</v>
      </c>
      <c r="K405" s="30">
        <v>0</v>
      </c>
      <c r="L405" s="30">
        <v>55</v>
      </c>
      <c r="M405" s="30">
        <v>4</v>
      </c>
      <c r="N405" s="30">
        <v>8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0.15662650602409639</v>
      </c>
      <c r="U405" s="49">
        <f>IF(C405=0,"-",'Órdenes y Medidas'!C408/C405)</f>
        <v>0.15662650602409639</v>
      </c>
    </row>
    <row r="406" spans="2:21" ht="20.100000000000001" customHeight="1" thickBot="1" x14ac:dyDescent="0.25">
      <c r="B406" s="4" t="s">
        <v>579</v>
      </c>
      <c r="C406" s="30">
        <v>97</v>
      </c>
      <c r="D406" s="30">
        <v>52</v>
      </c>
      <c r="E406" s="30">
        <v>45</v>
      </c>
      <c r="F406" s="30">
        <v>0</v>
      </c>
      <c r="G406" s="30">
        <v>97</v>
      </c>
      <c r="H406" s="30">
        <v>1</v>
      </c>
      <c r="I406" s="30">
        <v>0</v>
      </c>
      <c r="J406" s="30">
        <v>57</v>
      </c>
      <c r="K406" s="30">
        <v>12</v>
      </c>
      <c r="L406" s="30">
        <v>27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0.12371134020618557</v>
      </c>
      <c r="U406" s="49">
        <f>IF(C406=0,"-",'Órdenes y Medidas'!C409/C406)</f>
        <v>0.12371134020618557</v>
      </c>
    </row>
    <row r="407" spans="2:21" ht="20.100000000000001" customHeight="1" thickBot="1" x14ac:dyDescent="0.25">
      <c r="B407" s="4" t="s">
        <v>580</v>
      </c>
      <c r="C407" s="30">
        <v>55</v>
      </c>
      <c r="D407" s="30">
        <v>36</v>
      </c>
      <c r="E407" s="30">
        <v>19</v>
      </c>
      <c r="F407" s="30">
        <v>0</v>
      </c>
      <c r="G407" s="30">
        <v>55</v>
      </c>
      <c r="H407" s="30">
        <v>0</v>
      </c>
      <c r="I407" s="30">
        <v>0</v>
      </c>
      <c r="J407" s="30">
        <v>55</v>
      </c>
      <c r="K407" s="30">
        <v>0</v>
      </c>
      <c r="L407" s="30">
        <v>0</v>
      </c>
      <c r="M407" s="30">
        <v>0</v>
      </c>
      <c r="N407" s="30">
        <v>0</v>
      </c>
      <c r="O407" s="30">
        <v>33</v>
      </c>
      <c r="P407" s="30">
        <v>23</v>
      </c>
      <c r="Q407" s="30">
        <v>10</v>
      </c>
      <c r="R407" s="49">
        <f t="shared" si="14"/>
        <v>0.6</v>
      </c>
      <c r="S407" s="49">
        <f t="shared" si="13"/>
        <v>0.6</v>
      </c>
      <c r="T407" s="49">
        <f>+IF(G407&gt;0,'Órdenes y Medidas'!C410/G407,"-")</f>
        <v>0.4</v>
      </c>
      <c r="U407" s="49">
        <f>IF(C407=0,"-",'Órdenes y Medidas'!C410/C407)</f>
        <v>0.4</v>
      </c>
    </row>
    <row r="408" spans="2:21" ht="20.100000000000001" customHeight="1" thickBot="1" x14ac:dyDescent="0.25">
      <c r="B408" s="4" t="s">
        <v>581</v>
      </c>
      <c r="C408" s="30">
        <v>14</v>
      </c>
      <c r="D408" s="30">
        <v>8</v>
      </c>
      <c r="E408" s="30">
        <v>6</v>
      </c>
      <c r="F408" s="30">
        <v>0</v>
      </c>
      <c r="G408" s="30">
        <v>14</v>
      </c>
      <c r="H408" s="30">
        <v>0</v>
      </c>
      <c r="I408" s="30">
        <v>0</v>
      </c>
      <c r="J408" s="30">
        <v>7</v>
      </c>
      <c r="K408" s="30">
        <v>2</v>
      </c>
      <c r="L408" s="30">
        <v>3</v>
      </c>
      <c r="M408" s="30">
        <v>2</v>
      </c>
      <c r="N408" s="30">
        <v>0</v>
      </c>
      <c r="O408" s="30">
        <v>7</v>
      </c>
      <c r="P408" s="30">
        <v>5</v>
      </c>
      <c r="Q408" s="30">
        <v>2</v>
      </c>
      <c r="R408" s="49">
        <f t="shared" si="14"/>
        <v>0.5</v>
      </c>
      <c r="S408" s="49">
        <f t="shared" si="13"/>
        <v>0.5</v>
      </c>
      <c r="T408" s="49">
        <f>+IF(G408&gt;0,'Órdenes y Medidas'!C411/G408,"-")</f>
        <v>0.35714285714285715</v>
      </c>
      <c r="U408" s="49">
        <f>IF(C408=0,"-",'Órdenes y Medidas'!C411/C408)</f>
        <v>0.35714285714285715</v>
      </c>
    </row>
    <row r="409" spans="2:21" ht="20.100000000000001" customHeight="1" thickBot="1" x14ac:dyDescent="0.25">
      <c r="B409" s="4" t="s">
        <v>582</v>
      </c>
      <c r="C409" s="30">
        <v>35</v>
      </c>
      <c r="D409" s="30">
        <v>12</v>
      </c>
      <c r="E409" s="30">
        <v>23</v>
      </c>
      <c r="F409" s="30">
        <v>0</v>
      </c>
      <c r="G409" s="30">
        <v>35</v>
      </c>
      <c r="H409" s="30">
        <v>0</v>
      </c>
      <c r="I409" s="30">
        <v>0</v>
      </c>
      <c r="J409" s="30">
        <v>30</v>
      </c>
      <c r="K409" s="30">
        <v>0</v>
      </c>
      <c r="L409" s="30">
        <v>5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0.14285714285714285</v>
      </c>
      <c r="U409" s="49">
        <f>IF(C409=0,"-",'Órdenes y Medidas'!C412/C409)</f>
        <v>0.14285714285714285</v>
      </c>
    </row>
    <row r="410" spans="2:21" ht="20.100000000000001" customHeight="1" thickBot="1" x14ac:dyDescent="0.25">
      <c r="B410" s="4" t="s">
        <v>583</v>
      </c>
      <c r="C410" s="30">
        <v>393</v>
      </c>
      <c r="D410" s="30">
        <v>301</v>
      </c>
      <c r="E410" s="30">
        <v>92</v>
      </c>
      <c r="F410" s="30">
        <v>2</v>
      </c>
      <c r="G410" s="30">
        <v>393</v>
      </c>
      <c r="H410" s="30">
        <v>0</v>
      </c>
      <c r="I410" s="30">
        <v>0</v>
      </c>
      <c r="J410" s="30">
        <v>268</v>
      </c>
      <c r="K410" s="30">
        <v>21</v>
      </c>
      <c r="L410" s="30">
        <v>46</v>
      </c>
      <c r="M410" s="30">
        <v>33</v>
      </c>
      <c r="N410" s="30">
        <v>25</v>
      </c>
      <c r="O410" s="30">
        <v>34</v>
      </c>
      <c r="P410" s="30">
        <v>23</v>
      </c>
      <c r="Q410" s="30">
        <v>11</v>
      </c>
      <c r="R410" s="49">
        <f t="shared" si="14"/>
        <v>8.6513994910941472E-2</v>
      </c>
      <c r="S410" s="49">
        <f t="shared" si="13"/>
        <v>8.6513994910941472E-2</v>
      </c>
      <c r="T410" s="49">
        <f>+IF(G410&gt;0,'Órdenes y Medidas'!C413/G410,"-")</f>
        <v>6.3613231552162849E-2</v>
      </c>
      <c r="U410" s="49">
        <f>IF(C410=0,"-",'Órdenes y Medidas'!C413/C410)</f>
        <v>6.3613231552162849E-2</v>
      </c>
    </row>
    <row r="411" spans="2:21" ht="20.100000000000001" customHeight="1" thickBot="1" x14ac:dyDescent="0.25">
      <c r="B411" s="4" t="s">
        <v>584</v>
      </c>
      <c r="C411" s="30">
        <v>53</v>
      </c>
      <c r="D411" s="30">
        <v>38</v>
      </c>
      <c r="E411" s="30">
        <v>15</v>
      </c>
      <c r="F411" s="30">
        <v>0</v>
      </c>
      <c r="G411" s="30">
        <v>53</v>
      </c>
      <c r="H411" s="30">
        <v>0</v>
      </c>
      <c r="I411" s="30">
        <v>0</v>
      </c>
      <c r="J411" s="30">
        <v>37</v>
      </c>
      <c r="K411" s="30">
        <v>7</v>
      </c>
      <c r="L411" s="30">
        <v>6</v>
      </c>
      <c r="M411" s="30">
        <v>2</v>
      </c>
      <c r="N411" s="30">
        <v>1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0.24528301886792453</v>
      </c>
      <c r="U411" s="49">
        <f>IF(C411=0,"-",'Órdenes y Medidas'!C414/C411)</f>
        <v>0.24528301886792453</v>
      </c>
    </row>
    <row r="412" spans="2:21" ht="20.100000000000001" customHeight="1" thickBot="1" x14ac:dyDescent="0.25">
      <c r="B412" s="4" t="s">
        <v>585</v>
      </c>
      <c r="C412" s="30">
        <v>153</v>
      </c>
      <c r="D412" s="30">
        <v>67</v>
      </c>
      <c r="E412" s="30">
        <v>86</v>
      </c>
      <c r="F412" s="30">
        <v>2</v>
      </c>
      <c r="G412" s="30">
        <v>153</v>
      </c>
      <c r="H412" s="30">
        <v>0</v>
      </c>
      <c r="I412" s="30">
        <v>0</v>
      </c>
      <c r="J412" s="30">
        <v>124</v>
      </c>
      <c r="K412" s="30">
        <v>3</v>
      </c>
      <c r="L412" s="30">
        <v>17</v>
      </c>
      <c r="M412" s="30">
        <v>9</v>
      </c>
      <c r="N412" s="30">
        <v>0</v>
      </c>
      <c r="O412" s="30">
        <v>19</v>
      </c>
      <c r="P412" s="30">
        <v>7</v>
      </c>
      <c r="Q412" s="30">
        <v>12</v>
      </c>
      <c r="R412" s="49">
        <f t="shared" si="14"/>
        <v>0.12418300653594772</v>
      </c>
      <c r="S412" s="49">
        <f t="shared" si="13"/>
        <v>0.12418300653594772</v>
      </c>
      <c r="T412" s="49">
        <f>+IF(G412&gt;0,'Órdenes y Medidas'!C415/G412,"-")</f>
        <v>0.22222222222222221</v>
      </c>
      <c r="U412" s="49">
        <f>IF(C412=0,"-",'Órdenes y Medidas'!C415/C412)</f>
        <v>0.22222222222222221</v>
      </c>
    </row>
    <row r="413" spans="2:21" ht="20.100000000000001" customHeight="1" thickBot="1" x14ac:dyDescent="0.25">
      <c r="B413" s="4" t="s">
        <v>586</v>
      </c>
      <c r="C413" s="30">
        <v>52</v>
      </c>
      <c r="D413" s="30">
        <v>30</v>
      </c>
      <c r="E413" s="30">
        <v>22</v>
      </c>
      <c r="F413" s="30">
        <v>0</v>
      </c>
      <c r="G413" s="30">
        <v>52</v>
      </c>
      <c r="H413" s="30">
        <v>0</v>
      </c>
      <c r="I413" s="30">
        <v>0</v>
      </c>
      <c r="J413" s="30">
        <v>50</v>
      </c>
      <c r="K413" s="30">
        <v>0</v>
      </c>
      <c r="L413" s="30">
        <v>2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0.32692307692307693</v>
      </c>
      <c r="U413" s="49">
        <f>IF(C413=0,"-",'Órdenes y Medidas'!C416/C413)</f>
        <v>0.32692307692307693</v>
      </c>
    </row>
    <row r="414" spans="2:21" ht="20.100000000000001" customHeight="1" thickBot="1" x14ac:dyDescent="0.25">
      <c r="B414" s="4" t="s">
        <v>206</v>
      </c>
      <c r="C414" s="30">
        <v>811</v>
      </c>
      <c r="D414" s="30">
        <v>548</v>
      </c>
      <c r="E414" s="30">
        <v>263</v>
      </c>
      <c r="F414" s="30">
        <v>6</v>
      </c>
      <c r="G414" s="30">
        <v>811</v>
      </c>
      <c r="H414" s="30">
        <v>0</v>
      </c>
      <c r="I414" s="30">
        <v>0</v>
      </c>
      <c r="J414" s="30">
        <v>595</v>
      </c>
      <c r="K414" s="30">
        <v>17</v>
      </c>
      <c r="L414" s="30">
        <v>151</v>
      </c>
      <c r="M414" s="30">
        <v>48</v>
      </c>
      <c r="N414" s="30">
        <v>0</v>
      </c>
      <c r="O414" s="30">
        <v>57</v>
      </c>
      <c r="P414" s="30">
        <v>36</v>
      </c>
      <c r="Q414" s="30">
        <v>21</v>
      </c>
      <c r="R414" s="49">
        <f t="shared" si="14"/>
        <v>7.0283600493218246E-2</v>
      </c>
      <c r="S414" s="49">
        <f t="shared" si="13"/>
        <v>7.0283600493218246E-2</v>
      </c>
      <c r="T414" s="49">
        <f>+IF(G414&gt;0,'Órdenes y Medidas'!C417/G414,"-")</f>
        <v>0.20715166461159062</v>
      </c>
      <c r="U414" s="49">
        <f>IF(C414=0,"-",'Órdenes y Medidas'!C417/C414)</f>
        <v>0.20715166461159062</v>
      </c>
    </row>
    <row r="415" spans="2:21" ht="20.100000000000001" customHeight="1" thickBot="1" x14ac:dyDescent="0.25">
      <c r="B415" s="4" t="s">
        <v>587</v>
      </c>
      <c r="C415" s="30">
        <v>26</v>
      </c>
      <c r="D415" s="30">
        <v>21</v>
      </c>
      <c r="E415" s="30">
        <v>5</v>
      </c>
      <c r="F415" s="30">
        <v>0</v>
      </c>
      <c r="G415" s="30">
        <v>26</v>
      </c>
      <c r="H415" s="30">
        <v>0</v>
      </c>
      <c r="I415" s="30">
        <v>0</v>
      </c>
      <c r="J415" s="30">
        <v>21</v>
      </c>
      <c r="K415" s="30">
        <v>0</v>
      </c>
      <c r="L415" s="30">
        <v>2</v>
      </c>
      <c r="M415" s="30">
        <v>3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0.46153846153846156</v>
      </c>
      <c r="U415" s="49">
        <f>IF(C415=0,"-",'Órdenes y Medidas'!C418/C415)</f>
        <v>0.46153846153846156</v>
      </c>
    </row>
    <row r="416" spans="2:21" ht="20.100000000000001" customHeight="1" thickBot="1" x14ac:dyDescent="0.25">
      <c r="B416" s="4" t="s">
        <v>588</v>
      </c>
      <c r="C416" s="30">
        <v>194</v>
      </c>
      <c r="D416" s="30">
        <v>143</v>
      </c>
      <c r="E416" s="30">
        <v>51</v>
      </c>
      <c r="F416" s="30">
        <v>0</v>
      </c>
      <c r="G416" s="30">
        <v>194</v>
      </c>
      <c r="H416" s="30">
        <v>0</v>
      </c>
      <c r="I416" s="30">
        <v>0</v>
      </c>
      <c r="J416" s="30">
        <v>175</v>
      </c>
      <c r="K416" s="30">
        <v>8</v>
      </c>
      <c r="L416" s="30">
        <v>10</v>
      </c>
      <c r="M416" s="30">
        <v>1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0.36082474226804123</v>
      </c>
      <c r="U416" s="49">
        <f>IF(C416=0,"-",'Órdenes y Medidas'!C419/C416)</f>
        <v>0.36082474226804123</v>
      </c>
    </row>
    <row r="417" spans="2:21" ht="20.100000000000001" customHeight="1" thickBot="1" x14ac:dyDescent="0.25">
      <c r="B417" s="4" t="s">
        <v>589</v>
      </c>
      <c r="C417" s="30">
        <v>106</v>
      </c>
      <c r="D417" s="30">
        <v>59</v>
      </c>
      <c r="E417" s="30">
        <v>47</v>
      </c>
      <c r="F417" s="30">
        <v>0</v>
      </c>
      <c r="G417" s="30">
        <v>106</v>
      </c>
      <c r="H417" s="30">
        <v>0</v>
      </c>
      <c r="I417" s="30">
        <v>0</v>
      </c>
      <c r="J417" s="30">
        <v>81</v>
      </c>
      <c r="K417" s="30">
        <v>1</v>
      </c>
      <c r="L417" s="30">
        <v>7</v>
      </c>
      <c r="M417" s="30">
        <v>15</v>
      </c>
      <c r="N417" s="30">
        <v>2</v>
      </c>
      <c r="O417" s="30">
        <v>0</v>
      </c>
      <c r="P417" s="30">
        <v>0</v>
      </c>
      <c r="Q417" s="30">
        <v>0</v>
      </c>
      <c r="R417" s="49">
        <f t="shared" si="14"/>
        <v>0</v>
      </c>
      <c r="S417" s="49">
        <f t="shared" si="13"/>
        <v>0</v>
      </c>
      <c r="T417" s="49">
        <f>+IF(G417&gt;0,'Órdenes y Medidas'!C420/G417,"-")</f>
        <v>0.22641509433962265</v>
      </c>
      <c r="U417" s="49">
        <f>IF(C417=0,"-",'Órdenes y Medidas'!C420/C417)</f>
        <v>0.22641509433962265</v>
      </c>
    </row>
    <row r="418" spans="2:21" ht="20.100000000000001" customHeight="1" thickBot="1" x14ac:dyDescent="0.25">
      <c r="B418" s="4" t="s">
        <v>590</v>
      </c>
      <c r="C418" s="30">
        <v>28</v>
      </c>
      <c r="D418" s="30">
        <v>19</v>
      </c>
      <c r="E418" s="30">
        <v>9</v>
      </c>
      <c r="F418" s="30">
        <v>0</v>
      </c>
      <c r="G418" s="30">
        <v>28</v>
      </c>
      <c r="H418" s="30">
        <v>0</v>
      </c>
      <c r="I418" s="30">
        <v>0</v>
      </c>
      <c r="J418" s="30">
        <v>25</v>
      </c>
      <c r="K418" s="30">
        <v>0</v>
      </c>
      <c r="L418" s="30">
        <v>1</v>
      </c>
      <c r="M418" s="30">
        <v>2</v>
      </c>
      <c r="N418" s="30">
        <v>0</v>
      </c>
      <c r="O418" s="30">
        <v>0</v>
      </c>
      <c r="P418" s="30">
        <v>0</v>
      </c>
      <c r="Q418" s="30">
        <v>0</v>
      </c>
      <c r="R418" s="49">
        <f t="shared" si="14"/>
        <v>0</v>
      </c>
      <c r="S418" s="49">
        <f t="shared" si="13"/>
        <v>0</v>
      </c>
      <c r="T418" s="49">
        <f>+IF(G418&gt;0,'Órdenes y Medidas'!C421/G418,"-")</f>
        <v>0.17857142857142858</v>
      </c>
      <c r="U418" s="49">
        <f>IF(C418=0,"-",'Órdenes y Medidas'!C421/C418)</f>
        <v>0.17857142857142858</v>
      </c>
    </row>
    <row r="419" spans="2:21" ht="20.100000000000001" customHeight="1" thickBot="1" x14ac:dyDescent="0.25">
      <c r="B419" s="4" t="s">
        <v>591</v>
      </c>
      <c r="C419" s="30">
        <v>174</v>
      </c>
      <c r="D419" s="30">
        <v>83</v>
      </c>
      <c r="E419" s="30">
        <v>91</v>
      </c>
      <c r="F419" s="30">
        <v>0</v>
      </c>
      <c r="G419" s="30">
        <v>174</v>
      </c>
      <c r="H419" s="30">
        <v>0</v>
      </c>
      <c r="I419" s="30">
        <v>0</v>
      </c>
      <c r="J419" s="30">
        <v>163</v>
      </c>
      <c r="K419" s="30">
        <v>5</v>
      </c>
      <c r="L419" s="30">
        <v>6</v>
      </c>
      <c r="M419" s="30">
        <v>0</v>
      </c>
      <c r="N419" s="30">
        <v>0</v>
      </c>
      <c r="O419" s="30">
        <v>19</v>
      </c>
      <c r="P419" s="30">
        <v>7</v>
      </c>
      <c r="Q419" s="30">
        <v>12</v>
      </c>
      <c r="R419" s="49">
        <f t="shared" si="14"/>
        <v>0.10919540229885058</v>
      </c>
      <c r="S419" s="49">
        <f t="shared" si="13"/>
        <v>0.10919540229885058</v>
      </c>
      <c r="T419" s="49">
        <f>+IF(G419&gt;0,'Órdenes y Medidas'!C422/G419,"-")</f>
        <v>0.11494252873563218</v>
      </c>
      <c r="U419" s="49">
        <f>IF(C419=0,"-",'Órdenes y Medidas'!C422/C419)</f>
        <v>0.11494252873563218</v>
      </c>
    </row>
    <row r="420" spans="2:21" ht="20.100000000000001" customHeight="1" thickBot="1" x14ac:dyDescent="0.25">
      <c r="B420" s="4" t="s">
        <v>592</v>
      </c>
      <c r="C420" s="30">
        <v>38</v>
      </c>
      <c r="D420" s="30">
        <v>27</v>
      </c>
      <c r="E420" s="30">
        <v>11</v>
      </c>
      <c r="F420" s="30">
        <v>0</v>
      </c>
      <c r="G420" s="30">
        <v>38</v>
      </c>
      <c r="H420" s="30">
        <v>0</v>
      </c>
      <c r="I420" s="30">
        <v>0</v>
      </c>
      <c r="J420" s="30">
        <v>27</v>
      </c>
      <c r="K420" s="30">
        <v>2</v>
      </c>
      <c r="L420" s="30">
        <v>0</v>
      </c>
      <c r="M420" s="30">
        <v>7</v>
      </c>
      <c r="N420" s="30">
        <v>2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0.10526315789473684</v>
      </c>
      <c r="U420" s="49">
        <f>IF(C420=0,"-",'Órdenes y Medidas'!C423/C420)</f>
        <v>0.10526315789473684</v>
      </c>
    </row>
    <row r="421" spans="2:21" ht="20.100000000000001" customHeight="1" thickBot="1" x14ac:dyDescent="0.25">
      <c r="B421" s="4" t="s">
        <v>593</v>
      </c>
      <c r="C421" s="30">
        <v>41</v>
      </c>
      <c r="D421" s="30">
        <v>35</v>
      </c>
      <c r="E421" s="30">
        <v>6</v>
      </c>
      <c r="F421" s="30">
        <v>1</v>
      </c>
      <c r="G421" s="30">
        <v>41</v>
      </c>
      <c r="H421" s="30">
        <v>0</v>
      </c>
      <c r="I421" s="30">
        <v>0</v>
      </c>
      <c r="J421" s="30">
        <v>22</v>
      </c>
      <c r="K421" s="30">
        <v>1</v>
      </c>
      <c r="L421" s="30">
        <v>16</v>
      </c>
      <c r="M421" s="30">
        <v>2</v>
      </c>
      <c r="N421" s="30">
        <v>0</v>
      </c>
      <c r="O421" s="30">
        <v>14</v>
      </c>
      <c r="P421" s="30">
        <v>10</v>
      </c>
      <c r="Q421" s="30">
        <v>4</v>
      </c>
      <c r="R421" s="49">
        <f t="shared" si="14"/>
        <v>0.34146341463414637</v>
      </c>
      <c r="S421" s="49">
        <f t="shared" si="13"/>
        <v>0.34146341463414637</v>
      </c>
      <c r="T421" s="49">
        <f>+IF(G421&gt;0,'Órdenes y Medidas'!C424/G421,"-")</f>
        <v>2.4390243902439025E-2</v>
      </c>
      <c r="U421" s="49">
        <f>IF(C421=0,"-",'Órdenes y Medidas'!C424/C421)</f>
        <v>2.4390243902439025E-2</v>
      </c>
    </row>
    <row r="422" spans="2:21" ht="20.100000000000001" customHeight="1" thickBot="1" x14ac:dyDescent="0.25">
      <c r="B422" s="4" t="s">
        <v>594</v>
      </c>
      <c r="C422" s="30">
        <v>68</v>
      </c>
      <c r="D422" s="30">
        <v>45</v>
      </c>
      <c r="E422" s="30">
        <v>23</v>
      </c>
      <c r="F422" s="30">
        <v>1</v>
      </c>
      <c r="G422" s="30">
        <v>68</v>
      </c>
      <c r="H422" s="30">
        <v>0</v>
      </c>
      <c r="I422" s="30">
        <v>0</v>
      </c>
      <c r="J422" s="30">
        <v>56</v>
      </c>
      <c r="K422" s="30">
        <v>0</v>
      </c>
      <c r="L422" s="30">
        <v>7</v>
      </c>
      <c r="M422" s="30">
        <v>0</v>
      </c>
      <c r="N422" s="30">
        <v>5</v>
      </c>
      <c r="O422" s="30">
        <v>2</v>
      </c>
      <c r="P422" s="30">
        <v>1</v>
      </c>
      <c r="Q422" s="30">
        <v>1</v>
      </c>
      <c r="R422" s="49">
        <f t="shared" si="14"/>
        <v>2.9411764705882353E-2</v>
      </c>
      <c r="S422" s="49">
        <f t="shared" si="13"/>
        <v>2.9411764705882353E-2</v>
      </c>
      <c r="T422" s="49">
        <f>+IF(G422&gt;0,'Órdenes y Medidas'!C425/G422,"-")</f>
        <v>0.27941176470588236</v>
      </c>
      <c r="U422" s="49">
        <f>IF(C422=0,"-",'Órdenes y Medidas'!C425/C422)</f>
        <v>0.27941176470588236</v>
      </c>
    </row>
    <row r="423" spans="2:21" ht="20.100000000000001" customHeight="1" thickBot="1" x14ac:dyDescent="0.25">
      <c r="B423" s="4" t="s">
        <v>595</v>
      </c>
      <c r="C423" s="30">
        <v>553</v>
      </c>
      <c r="D423" s="30">
        <v>261</v>
      </c>
      <c r="E423" s="30">
        <v>292</v>
      </c>
      <c r="F423" s="30">
        <v>0</v>
      </c>
      <c r="G423" s="30">
        <v>553</v>
      </c>
      <c r="H423" s="30">
        <v>0</v>
      </c>
      <c r="I423" s="30">
        <v>0</v>
      </c>
      <c r="J423" s="30">
        <v>322</v>
      </c>
      <c r="K423" s="30">
        <v>12</v>
      </c>
      <c r="L423" s="30">
        <v>26</v>
      </c>
      <c r="M423" s="30">
        <v>36</v>
      </c>
      <c r="N423" s="30">
        <v>157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0.10669077757685352</v>
      </c>
      <c r="U423" s="49">
        <f>IF(C423=0,"-",'Órdenes y Medidas'!C426/C423)</f>
        <v>0.10669077757685352</v>
      </c>
    </row>
    <row r="424" spans="2:21" ht="20.100000000000001" customHeight="1" thickBot="1" x14ac:dyDescent="0.25">
      <c r="B424" s="4" t="s">
        <v>596</v>
      </c>
      <c r="C424" s="30">
        <v>40</v>
      </c>
      <c r="D424" s="30">
        <v>28</v>
      </c>
      <c r="E424" s="30">
        <v>12</v>
      </c>
      <c r="F424" s="30">
        <v>0</v>
      </c>
      <c r="G424" s="30">
        <v>40</v>
      </c>
      <c r="H424" s="30">
        <v>0</v>
      </c>
      <c r="I424" s="30">
        <v>0</v>
      </c>
      <c r="J424" s="30">
        <v>36</v>
      </c>
      <c r="K424" s="30">
        <v>0</v>
      </c>
      <c r="L424" s="30">
        <v>4</v>
      </c>
      <c r="M424" s="30">
        <v>0</v>
      </c>
      <c r="N424" s="30">
        <v>0</v>
      </c>
      <c r="O424" s="30">
        <v>5</v>
      </c>
      <c r="P424" s="30">
        <v>2</v>
      </c>
      <c r="Q424" s="30">
        <v>3</v>
      </c>
      <c r="R424" s="49">
        <f t="shared" si="14"/>
        <v>0.125</v>
      </c>
      <c r="S424" s="49">
        <f t="shared" si="13"/>
        <v>0.125</v>
      </c>
      <c r="T424" s="49">
        <f>+IF(G424&gt;0,'Órdenes y Medidas'!C427/G424,"-")</f>
        <v>0.375</v>
      </c>
      <c r="U424" s="49">
        <f>IF(C424=0,"-",'Órdenes y Medidas'!C427/C424)</f>
        <v>0.375</v>
      </c>
    </row>
    <row r="425" spans="2:21" ht="20.100000000000001" customHeight="1" thickBot="1" x14ac:dyDescent="0.25">
      <c r="B425" s="4" t="s">
        <v>597</v>
      </c>
      <c r="C425" s="30">
        <v>32</v>
      </c>
      <c r="D425" s="30">
        <v>16</v>
      </c>
      <c r="E425" s="30">
        <v>16</v>
      </c>
      <c r="F425" s="30">
        <v>0</v>
      </c>
      <c r="G425" s="30">
        <v>32</v>
      </c>
      <c r="H425" s="30">
        <v>0</v>
      </c>
      <c r="I425" s="30">
        <v>0</v>
      </c>
      <c r="J425" s="30">
        <v>29</v>
      </c>
      <c r="K425" s="30">
        <v>0</v>
      </c>
      <c r="L425" s="30">
        <v>3</v>
      </c>
      <c r="M425" s="30">
        <v>0</v>
      </c>
      <c r="N425" s="30">
        <v>0</v>
      </c>
      <c r="O425" s="30">
        <v>3</v>
      </c>
      <c r="P425" s="30">
        <v>2</v>
      </c>
      <c r="Q425" s="30">
        <v>1</v>
      </c>
      <c r="R425" s="49">
        <f t="shared" si="14"/>
        <v>9.375E-2</v>
      </c>
      <c r="S425" s="49">
        <f t="shared" si="13"/>
        <v>9.375E-2</v>
      </c>
      <c r="T425" s="49">
        <f>+IF(G425&gt;0,'Órdenes y Medidas'!C428/G425,"-")</f>
        <v>0.15625</v>
      </c>
      <c r="U425" s="49">
        <f>IF(C425=0,"-",'Órdenes y Medidas'!C428/C425)</f>
        <v>0.15625</v>
      </c>
    </row>
    <row r="426" spans="2:21" ht="20.100000000000001" customHeight="1" thickBot="1" x14ac:dyDescent="0.25">
      <c r="B426" s="4" t="s">
        <v>598</v>
      </c>
      <c r="C426" s="30">
        <v>286</v>
      </c>
      <c r="D426" s="30">
        <v>118</v>
      </c>
      <c r="E426" s="30">
        <v>168</v>
      </c>
      <c r="F426" s="30">
        <v>0</v>
      </c>
      <c r="G426" s="30">
        <v>286</v>
      </c>
      <c r="H426" s="30">
        <v>0</v>
      </c>
      <c r="I426" s="30">
        <v>0</v>
      </c>
      <c r="J426" s="30">
        <v>187</v>
      </c>
      <c r="K426" s="30">
        <v>7</v>
      </c>
      <c r="L426" s="30">
        <v>92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49">
        <f t="shared" si="14"/>
        <v>0</v>
      </c>
      <c r="S426" s="49">
        <f t="shared" si="13"/>
        <v>0</v>
      </c>
      <c r="T426" s="49">
        <f>+IF(G426&gt;0,'Órdenes y Medidas'!C429/G426,"-")</f>
        <v>0.12937062937062938</v>
      </c>
      <c r="U426" s="49">
        <f>IF(C426=0,"-",'Órdenes y Medidas'!C429/C426)</f>
        <v>0.12937062937062938</v>
      </c>
    </row>
    <row r="427" spans="2:21" ht="20.100000000000001" customHeight="1" thickBot="1" x14ac:dyDescent="0.25">
      <c r="B427" s="4" t="s">
        <v>599</v>
      </c>
      <c r="C427" s="30">
        <v>44</v>
      </c>
      <c r="D427" s="30">
        <v>24</v>
      </c>
      <c r="E427" s="30">
        <v>20</v>
      </c>
      <c r="F427" s="30">
        <v>0</v>
      </c>
      <c r="G427" s="30">
        <v>44</v>
      </c>
      <c r="H427" s="30">
        <v>2</v>
      </c>
      <c r="I427" s="30">
        <v>1</v>
      </c>
      <c r="J427" s="30">
        <v>20</v>
      </c>
      <c r="K427" s="30">
        <v>1</v>
      </c>
      <c r="L427" s="30">
        <v>15</v>
      </c>
      <c r="M427" s="30">
        <v>5</v>
      </c>
      <c r="N427" s="30">
        <v>0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0.13636363636363635</v>
      </c>
      <c r="U427" s="49">
        <f>IF(C427=0,"-",'Órdenes y Medidas'!C430/C427)</f>
        <v>0.13636363636363635</v>
      </c>
    </row>
    <row r="428" spans="2:21" ht="20.100000000000001" customHeight="1" thickBot="1" x14ac:dyDescent="0.25">
      <c r="B428" s="4" t="s">
        <v>600</v>
      </c>
      <c r="C428" s="30">
        <v>24</v>
      </c>
      <c r="D428" s="30">
        <v>8</v>
      </c>
      <c r="E428" s="30">
        <v>16</v>
      </c>
      <c r="F428" s="30">
        <v>0</v>
      </c>
      <c r="G428" s="30">
        <v>24</v>
      </c>
      <c r="H428" s="30">
        <v>0</v>
      </c>
      <c r="I428" s="30">
        <v>0</v>
      </c>
      <c r="J428" s="30">
        <v>18</v>
      </c>
      <c r="K428" s="30">
        <v>0</v>
      </c>
      <c r="L428" s="30">
        <v>6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49">
        <f t="shared" si="14"/>
        <v>0</v>
      </c>
      <c r="S428" s="49">
        <f t="shared" si="13"/>
        <v>0</v>
      </c>
      <c r="T428" s="49">
        <f>+IF(G428&gt;0,'Órdenes y Medidas'!C431/G428,"-")</f>
        <v>0.20833333333333334</v>
      </c>
      <c r="U428" s="49">
        <f>IF(C428=0,"-",'Órdenes y Medidas'!C431/C428)</f>
        <v>0.20833333333333334</v>
      </c>
    </row>
    <row r="429" spans="2:21" ht="20.100000000000001" customHeight="1" thickBot="1" x14ac:dyDescent="0.25">
      <c r="B429" s="4" t="s">
        <v>601</v>
      </c>
      <c r="C429" s="30">
        <v>34</v>
      </c>
      <c r="D429" s="30">
        <v>18</v>
      </c>
      <c r="E429" s="30">
        <v>16</v>
      </c>
      <c r="F429" s="30">
        <v>0</v>
      </c>
      <c r="G429" s="30">
        <v>34</v>
      </c>
      <c r="H429" s="30">
        <v>0</v>
      </c>
      <c r="I429" s="30">
        <v>0</v>
      </c>
      <c r="J429" s="30">
        <v>25</v>
      </c>
      <c r="K429" s="30">
        <v>0</v>
      </c>
      <c r="L429" s="30">
        <v>9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49">
        <f t="shared" si="14"/>
        <v>0</v>
      </c>
      <c r="S429" s="49">
        <f t="shared" si="13"/>
        <v>0</v>
      </c>
      <c r="T429" s="49">
        <f>+IF(G429&gt;0,'Órdenes y Medidas'!C432/G429,"-")</f>
        <v>0.26470588235294118</v>
      </c>
      <c r="U429" s="49">
        <f>IF(C429=0,"-",'Órdenes y Medidas'!C432/C429)</f>
        <v>0.26470588235294118</v>
      </c>
    </row>
    <row r="430" spans="2:21" ht="20.100000000000001" customHeight="1" thickBot="1" x14ac:dyDescent="0.25">
      <c r="B430" s="4" t="s">
        <v>602</v>
      </c>
      <c r="C430" s="30">
        <v>30</v>
      </c>
      <c r="D430" s="30">
        <v>12</v>
      </c>
      <c r="E430" s="30">
        <v>18</v>
      </c>
      <c r="F430" s="30">
        <v>4</v>
      </c>
      <c r="G430" s="30">
        <v>30</v>
      </c>
      <c r="H430" s="30">
        <v>5</v>
      </c>
      <c r="I430" s="30">
        <v>0</v>
      </c>
      <c r="J430" s="30">
        <v>17</v>
      </c>
      <c r="K430" s="30">
        <v>0</v>
      </c>
      <c r="L430" s="30">
        <v>5</v>
      </c>
      <c r="M430" s="30">
        <v>1</v>
      </c>
      <c r="N430" s="30">
        <v>2</v>
      </c>
      <c r="O430" s="30">
        <v>0</v>
      </c>
      <c r="P430" s="30">
        <v>0</v>
      </c>
      <c r="Q430" s="30">
        <v>0</v>
      </c>
      <c r="R430" s="49">
        <f t="shared" si="14"/>
        <v>0</v>
      </c>
      <c r="S430" s="49">
        <f t="shared" si="13"/>
        <v>0</v>
      </c>
      <c r="T430" s="49">
        <f>+IF(G430&gt;0,'Órdenes y Medidas'!C433/G430,"-")</f>
        <v>0.16666666666666666</v>
      </c>
      <c r="U430" s="49">
        <f>IF(C430=0,"-",'Órdenes y Medidas'!C433/C430)</f>
        <v>0.16666666666666666</v>
      </c>
    </row>
    <row r="431" spans="2:21" ht="20.100000000000001" customHeight="1" thickBot="1" x14ac:dyDescent="0.25">
      <c r="B431" s="4" t="s">
        <v>603</v>
      </c>
      <c r="C431" s="30">
        <v>151</v>
      </c>
      <c r="D431" s="30">
        <v>95</v>
      </c>
      <c r="E431" s="30">
        <v>56</v>
      </c>
      <c r="F431" s="30">
        <v>0</v>
      </c>
      <c r="G431" s="30">
        <v>151</v>
      </c>
      <c r="H431" s="30">
        <v>0</v>
      </c>
      <c r="I431" s="30">
        <v>0</v>
      </c>
      <c r="J431" s="30">
        <v>76</v>
      </c>
      <c r="K431" s="30">
        <v>0</v>
      </c>
      <c r="L431" s="30">
        <v>51</v>
      </c>
      <c r="M431" s="30">
        <v>24</v>
      </c>
      <c r="N431" s="30">
        <v>0</v>
      </c>
      <c r="O431" s="30">
        <v>8</v>
      </c>
      <c r="P431" s="30">
        <v>7</v>
      </c>
      <c r="Q431" s="30">
        <v>1</v>
      </c>
      <c r="R431" s="49">
        <f t="shared" si="14"/>
        <v>5.2980132450331126E-2</v>
      </c>
      <c r="S431" s="49">
        <f t="shared" si="13"/>
        <v>5.2980132450331126E-2</v>
      </c>
      <c r="T431" s="49">
        <f>+IF(G431&gt;0,'Órdenes y Medidas'!C434/G431,"-")</f>
        <v>0.15231788079470199</v>
      </c>
      <c r="U431" s="49">
        <f>IF(C431=0,"-",'Órdenes y Medidas'!C434/C431)</f>
        <v>0.15231788079470199</v>
      </c>
    </row>
    <row r="432" spans="2:21" ht="20.100000000000001" customHeight="1" thickBot="1" x14ac:dyDescent="0.25">
      <c r="B432" s="4" t="s">
        <v>604</v>
      </c>
      <c r="C432" s="30">
        <v>57</v>
      </c>
      <c r="D432" s="30">
        <v>32</v>
      </c>
      <c r="E432" s="30">
        <v>25</v>
      </c>
      <c r="F432" s="30">
        <v>0</v>
      </c>
      <c r="G432" s="30">
        <v>57</v>
      </c>
      <c r="H432" s="30">
        <v>10</v>
      </c>
      <c r="I432" s="30">
        <v>0</v>
      </c>
      <c r="J432" s="30">
        <v>27</v>
      </c>
      <c r="K432" s="30">
        <v>0</v>
      </c>
      <c r="L432" s="30">
        <v>20</v>
      </c>
      <c r="M432" s="30">
        <v>0</v>
      </c>
      <c r="N432" s="30">
        <v>0</v>
      </c>
      <c r="O432" s="30">
        <v>9</v>
      </c>
      <c r="P432" s="30">
        <v>4</v>
      </c>
      <c r="Q432" s="30">
        <v>5</v>
      </c>
      <c r="R432" s="49">
        <f t="shared" si="14"/>
        <v>0.15789473684210525</v>
      </c>
      <c r="S432" s="49">
        <f t="shared" si="13"/>
        <v>0.15789473684210525</v>
      </c>
      <c r="T432" s="49">
        <f>+IF(G432&gt;0,'Órdenes y Medidas'!C435/G432,"-")</f>
        <v>0.14035087719298245</v>
      </c>
      <c r="U432" s="49">
        <f>IF(C432=0,"-",'Órdenes y Medidas'!C435/C432)</f>
        <v>0.14035087719298245</v>
      </c>
    </row>
    <row r="433" spans="2:21" ht="20.100000000000001" customHeight="1" thickBot="1" x14ac:dyDescent="0.25">
      <c r="B433" s="4" t="s">
        <v>605</v>
      </c>
      <c r="C433" s="30">
        <v>58</v>
      </c>
      <c r="D433" s="30">
        <v>41</v>
      </c>
      <c r="E433" s="30">
        <v>17</v>
      </c>
      <c r="F433" s="30">
        <v>0</v>
      </c>
      <c r="G433" s="30">
        <v>58</v>
      </c>
      <c r="H433" s="30">
        <v>4</v>
      </c>
      <c r="I433" s="30">
        <v>0</v>
      </c>
      <c r="J433" s="30">
        <v>35</v>
      </c>
      <c r="K433" s="30">
        <v>0</v>
      </c>
      <c r="L433" s="30">
        <v>15</v>
      </c>
      <c r="M433" s="30">
        <v>3</v>
      </c>
      <c r="N433" s="30">
        <v>1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0.29310344827586204</v>
      </c>
      <c r="U433" s="49">
        <f>IF(C433=0,"-",'Órdenes y Medidas'!C436/C433)</f>
        <v>0.29310344827586204</v>
      </c>
    </row>
    <row r="434" spans="2:21" ht="20.100000000000001" customHeight="1" thickBot="1" x14ac:dyDescent="0.25">
      <c r="B434" s="4" t="s">
        <v>606</v>
      </c>
      <c r="C434" s="30">
        <v>226</v>
      </c>
      <c r="D434" s="30">
        <v>139</v>
      </c>
      <c r="E434" s="30">
        <v>87</v>
      </c>
      <c r="F434" s="30">
        <v>1</v>
      </c>
      <c r="G434" s="30">
        <v>226</v>
      </c>
      <c r="H434" s="30">
        <v>0</v>
      </c>
      <c r="I434" s="30">
        <v>0</v>
      </c>
      <c r="J434" s="30">
        <v>147</v>
      </c>
      <c r="K434" s="30">
        <v>2</v>
      </c>
      <c r="L434" s="30">
        <v>65</v>
      </c>
      <c r="M434" s="30">
        <v>7</v>
      </c>
      <c r="N434" s="30">
        <v>5</v>
      </c>
      <c r="O434" s="30">
        <v>46</v>
      </c>
      <c r="P434" s="30">
        <v>25</v>
      </c>
      <c r="Q434" s="30">
        <v>21</v>
      </c>
      <c r="R434" s="49">
        <f t="shared" si="14"/>
        <v>0.20353982300884957</v>
      </c>
      <c r="S434" s="49">
        <f t="shared" si="13"/>
        <v>0.20353982300884957</v>
      </c>
      <c r="T434" s="49">
        <f>+IF(G434&gt;0,'Órdenes y Medidas'!C437/G434,"-")</f>
        <v>0.23008849557522124</v>
      </c>
      <c r="U434" s="49">
        <f>IF(C434=0,"-",'Órdenes y Medidas'!C437/C434)</f>
        <v>0.23008849557522124</v>
      </c>
    </row>
    <row r="435" spans="2:21" ht="20.100000000000001" customHeight="1" thickBot="1" x14ac:dyDescent="0.25">
      <c r="B435" s="4" t="s">
        <v>607</v>
      </c>
      <c r="C435" s="30">
        <v>38</v>
      </c>
      <c r="D435" s="30">
        <v>25</v>
      </c>
      <c r="E435" s="30">
        <v>13</v>
      </c>
      <c r="F435" s="30">
        <v>1</v>
      </c>
      <c r="G435" s="30">
        <v>38</v>
      </c>
      <c r="H435" s="30">
        <v>4</v>
      </c>
      <c r="I435" s="30">
        <v>0</v>
      </c>
      <c r="J435" s="30">
        <v>20</v>
      </c>
      <c r="K435" s="30">
        <v>0</v>
      </c>
      <c r="L435" s="30">
        <v>14</v>
      </c>
      <c r="M435" s="30">
        <v>0</v>
      </c>
      <c r="N435" s="30">
        <v>0</v>
      </c>
      <c r="O435" s="30">
        <v>1</v>
      </c>
      <c r="P435" s="30">
        <v>1</v>
      </c>
      <c r="Q435" s="30">
        <v>0</v>
      </c>
      <c r="R435" s="49">
        <f t="shared" si="14"/>
        <v>2.6315789473684209E-2</v>
      </c>
      <c r="S435" s="49">
        <f t="shared" si="13"/>
        <v>2.6315789473684209E-2</v>
      </c>
      <c r="T435" s="49">
        <f>+IF(G435&gt;0,'Órdenes y Medidas'!C438/G435,"-")</f>
        <v>5.2631578947368418E-2</v>
      </c>
      <c r="U435" s="49">
        <f>IF(C435=0,"-",'Órdenes y Medidas'!C438/C435)</f>
        <v>5.2631578947368418E-2</v>
      </c>
    </row>
    <row r="436" spans="2:21" ht="20.100000000000001" customHeight="1" thickBot="1" x14ac:dyDescent="0.25">
      <c r="B436" s="4" t="s">
        <v>608</v>
      </c>
      <c r="C436" s="30">
        <v>473</v>
      </c>
      <c r="D436" s="30">
        <v>305</v>
      </c>
      <c r="E436" s="30">
        <v>168</v>
      </c>
      <c r="F436" s="30">
        <v>0</v>
      </c>
      <c r="G436" s="30">
        <v>473</v>
      </c>
      <c r="H436" s="30">
        <v>117</v>
      </c>
      <c r="I436" s="30">
        <v>0</v>
      </c>
      <c r="J436" s="30">
        <v>255</v>
      </c>
      <c r="K436" s="30">
        <v>1</v>
      </c>
      <c r="L436" s="30">
        <v>79</v>
      </c>
      <c r="M436" s="30">
        <v>3</v>
      </c>
      <c r="N436" s="30">
        <v>18</v>
      </c>
      <c r="O436" s="30">
        <v>1</v>
      </c>
      <c r="P436" s="30">
        <v>1</v>
      </c>
      <c r="Q436" s="30">
        <v>0</v>
      </c>
      <c r="R436" s="49">
        <f t="shared" si="14"/>
        <v>2.1141649048625794E-3</v>
      </c>
      <c r="S436" s="49">
        <f t="shared" si="13"/>
        <v>2.1141649048625794E-3</v>
      </c>
      <c r="T436" s="49">
        <f>+IF(G436&gt;0,'Órdenes y Medidas'!C439/G436,"-")</f>
        <v>0.15433403805496829</v>
      </c>
      <c r="U436" s="49">
        <f>IF(C436=0,"-",'Órdenes y Medidas'!C439/C436)</f>
        <v>0.15433403805496829</v>
      </c>
    </row>
    <row r="437" spans="2:21" ht="20.100000000000001" customHeight="1" thickBot="1" x14ac:dyDescent="0.25">
      <c r="B437" s="4" t="s">
        <v>609</v>
      </c>
      <c r="C437" s="30">
        <v>20</v>
      </c>
      <c r="D437" s="30">
        <v>14</v>
      </c>
      <c r="E437" s="30">
        <v>6</v>
      </c>
      <c r="F437" s="30">
        <v>0</v>
      </c>
      <c r="G437" s="30">
        <v>20</v>
      </c>
      <c r="H437" s="30">
        <v>0</v>
      </c>
      <c r="I437" s="30">
        <v>0</v>
      </c>
      <c r="J437" s="30">
        <v>12</v>
      </c>
      <c r="K437" s="30">
        <v>0</v>
      </c>
      <c r="L437" s="30">
        <v>8</v>
      </c>
      <c r="M437" s="30">
        <v>0</v>
      </c>
      <c r="N437" s="30">
        <v>0</v>
      </c>
      <c r="O437" s="30">
        <v>3</v>
      </c>
      <c r="P437" s="30">
        <v>2</v>
      </c>
      <c r="Q437" s="30">
        <v>1</v>
      </c>
      <c r="R437" s="49">
        <f t="shared" si="14"/>
        <v>0.15</v>
      </c>
      <c r="S437" s="49">
        <f t="shared" si="13"/>
        <v>0.15</v>
      </c>
      <c r="T437" s="49">
        <f>+IF(G437&gt;0,'Órdenes y Medidas'!C440/G437,"-")</f>
        <v>0.15</v>
      </c>
      <c r="U437" s="49">
        <f>IF(C437=0,"-",'Órdenes y Medidas'!C440/C437)</f>
        <v>0.15</v>
      </c>
    </row>
    <row r="438" spans="2:21" ht="20.100000000000001" customHeight="1" thickBot="1" x14ac:dyDescent="0.25">
      <c r="B438" s="4" t="s">
        <v>610</v>
      </c>
      <c r="C438" s="30">
        <v>89</v>
      </c>
      <c r="D438" s="30">
        <v>59</v>
      </c>
      <c r="E438" s="30">
        <v>30</v>
      </c>
      <c r="F438" s="30">
        <v>0</v>
      </c>
      <c r="G438" s="30">
        <v>89</v>
      </c>
      <c r="H438" s="30">
        <v>3</v>
      </c>
      <c r="I438" s="30">
        <v>0</v>
      </c>
      <c r="J438" s="30">
        <v>43</v>
      </c>
      <c r="K438" s="30">
        <v>0</v>
      </c>
      <c r="L438" s="30">
        <v>39</v>
      </c>
      <c r="M438" s="30">
        <v>3</v>
      </c>
      <c r="N438" s="30">
        <v>1</v>
      </c>
      <c r="O438" s="30">
        <v>0</v>
      </c>
      <c r="P438" s="30">
        <v>0</v>
      </c>
      <c r="Q438" s="30">
        <v>0</v>
      </c>
      <c r="R438" s="49">
        <f t="shared" si="14"/>
        <v>0</v>
      </c>
      <c r="S438" s="49">
        <f t="shared" si="13"/>
        <v>0</v>
      </c>
      <c r="T438" s="49">
        <f>+IF(G438&gt;0,'Órdenes y Medidas'!C441/G438,"-")</f>
        <v>0.1348314606741573</v>
      </c>
      <c r="U438" s="49">
        <f>IF(C438=0,"-",'Órdenes y Medidas'!C441/C438)</f>
        <v>0.1348314606741573</v>
      </c>
    </row>
    <row r="439" spans="2:21" ht="20.100000000000001" customHeight="1" thickBot="1" x14ac:dyDescent="0.25">
      <c r="B439" s="4" t="s">
        <v>611</v>
      </c>
      <c r="C439" s="30">
        <v>10</v>
      </c>
      <c r="D439" s="30">
        <v>8</v>
      </c>
      <c r="E439" s="30">
        <v>2</v>
      </c>
      <c r="F439" s="30">
        <v>0</v>
      </c>
      <c r="G439" s="30">
        <v>16</v>
      </c>
      <c r="H439" s="30">
        <v>0</v>
      </c>
      <c r="I439" s="30">
        <v>0</v>
      </c>
      <c r="J439" s="30">
        <v>16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0.3125</v>
      </c>
      <c r="U439" s="49">
        <f>IF(C439=0,"-",'Órdenes y Medidas'!C442/C439)</f>
        <v>0.5</v>
      </c>
    </row>
    <row r="440" spans="2:21" ht="20.100000000000001" customHeight="1" thickBot="1" x14ac:dyDescent="0.25">
      <c r="B440" s="4" t="s">
        <v>612</v>
      </c>
      <c r="C440" s="30">
        <v>36</v>
      </c>
      <c r="D440" s="30">
        <v>18</v>
      </c>
      <c r="E440" s="30">
        <v>18</v>
      </c>
      <c r="F440" s="30">
        <v>0</v>
      </c>
      <c r="G440" s="30">
        <v>36</v>
      </c>
      <c r="H440" s="30">
        <v>0</v>
      </c>
      <c r="I440" s="30">
        <v>0</v>
      </c>
      <c r="J440" s="30">
        <v>36</v>
      </c>
      <c r="K440" s="30">
        <v>0</v>
      </c>
      <c r="L440" s="30">
        <v>0</v>
      </c>
      <c r="M440" s="30">
        <v>0</v>
      </c>
      <c r="N440" s="30">
        <v>0</v>
      </c>
      <c r="O440" s="30">
        <v>10</v>
      </c>
      <c r="P440" s="30">
        <v>6</v>
      </c>
      <c r="Q440" s="30">
        <v>4</v>
      </c>
      <c r="R440" s="49">
        <f t="shared" si="14"/>
        <v>0.27777777777777779</v>
      </c>
      <c r="S440" s="49">
        <f t="shared" si="13"/>
        <v>0.27777777777777779</v>
      </c>
      <c r="T440" s="49">
        <f>+IF(G440&gt;0,'Órdenes y Medidas'!C443/G440,"-")</f>
        <v>0.27777777777777779</v>
      </c>
      <c r="U440" s="49">
        <f>IF(C440=0,"-",'Órdenes y Medidas'!C443/C440)</f>
        <v>0.27777777777777779</v>
      </c>
    </row>
    <row r="441" spans="2:21" ht="20.100000000000001" customHeight="1" thickBot="1" x14ac:dyDescent="0.25">
      <c r="B441" s="4" t="s">
        <v>613</v>
      </c>
      <c r="C441" s="30">
        <v>162</v>
      </c>
      <c r="D441" s="30">
        <v>104</v>
      </c>
      <c r="E441" s="30">
        <v>58</v>
      </c>
      <c r="F441" s="30">
        <v>7</v>
      </c>
      <c r="G441" s="30">
        <v>162</v>
      </c>
      <c r="H441" s="30">
        <v>0</v>
      </c>
      <c r="I441" s="30">
        <v>0</v>
      </c>
      <c r="J441" s="30">
        <v>157</v>
      </c>
      <c r="K441" s="30">
        <v>0</v>
      </c>
      <c r="L441" s="30">
        <v>4</v>
      </c>
      <c r="M441" s="30">
        <v>1</v>
      </c>
      <c r="N441" s="30">
        <v>0</v>
      </c>
      <c r="O441" s="30">
        <v>22</v>
      </c>
      <c r="P441" s="30">
        <v>12</v>
      </c>
      <c r="Q441" s="30">
        <v>10</v>
      </c>
      <c r="R441" s="49">
        <f t="shared" si="14"/>
        <v>0.13580246913580246</v>
      </c>
      <c r="S441" s="49">
        <f t="shared" si="13"/>
        <v>0.13580246913580246</v>
      </c>
      <c r="T441" s="49">
        <f>+IF(G441&gt;0,'Órdenes y Medidas'!C444/G441,"-")</f>
        <v>0.25925925925925924</v>
      </c>
      <c r="U441" s="49">
        <f>IF(C441=0,"-",'Órdenes y Medidas'!C444/C441)</f>
        <v>0.25925925925925924</v>
      </c>
    </row>
    <row r="442" spans="2:21" ht="20.100000000000001" customHeight="1" thickBot="1" x14ac:dyDescent="0.25">
      <c r="B442" s="7" t="s">
        <v>207</v>
      </c>
      <c r="C442" s="47">
        <f>SUM(C11:C441)</f>
        <v>43504</v>
      </c>
      <c r="D442" s="47">
        <f t="shared" ref="D442:Q442" si="15">SUM(D11:D441)</f>
        <v>28479</v>
      </c>
      <c r="E442" s="47">
        <f t="shared" si="15"/>
        <v>15025</v>
      </c>
      <c r="F442" s="47">
        <f t="shared" si="15"/>
        <v>150</v>
      </c>
      <c r="G442" s="47">
        <f t="shared" si="15"/>
        <v>45078</v>
      </c>
      <c r="H442" s="47">
        <f t="shared" si="15"/>
        <v>620</v>
      </c>
      <c r="I442" s="47">
        <f t="shared" si="15"/>
        <v>41</v>
      </c>
      <c r="J442" s="47">
        <f t="shared" si="15"/>
        <v>32025</v>
      </c>
      <c r="K442" s="47">
        <f t="shared" si="15"/>
        <v>665</v>
      </c>
      <c r="L442" s="47">
        <f t="shared" si="15"/>
        <v>6556</v>
      </c>
      <c r="M442" s="47">
        <f t="shared" si="15"/>
        <v>3270</v>
      </c>
      <c r="N442" s="47">
        <f t="shared" si="15"/>
        <v>1901</v>
      </c>
      <c r="O442" s="47">
        <f t="shared" si="15"/>
        <v>4580</v>
      </c>
      <c r="P442" s="47">
        <f t="shared" si="15"/>
        <v>2590</v>
      </c>
      <c r="Q442" s="47">
        <f t="shared" si="15"/>
        <v>1990</v>
      </c>
      <c r="R442" s="54">
        <f t="shared" si="14"/>
        <v>0.10160166821953059</v>
      </c>
      <c r="S442" s="54">
        <f t="shared" si="13"/>
        <v>0.10527767561603531</v>
      </c>
      <c r="T442" s="54">
        <f>+IF(G442&gt;0,'Órdenes y Medidas'!C445/G442,"-")</f>
        <v>0.21498291849682771</v>
      </c>
      <c r="U442" s="54">
        <f>IF(C442=0,"-",'Órdenes y Medidas'!C445/C442)</f>
        <v>0.22276112541375506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0.79683972911963885</v>
      </c>
      <c r="F11" s="43">
        <f>+IF('Denuncias-Renuncias'!$G11=0,"-",('Denuncias-Renuncias'!K11/'Denuncias-Renuncias'!$G11))</f>
        <v>2.2573363431151242E-2</v>
      </c>
      <c r="G11" s="43">
        <f>+IF('Denuncias-Renuncias'!$G11=0,"-",('Denuncias-Renuncias'!L11/'Denuncias-Renuncias'!$G11))</f>
        <v>0.18058690744920994</v>
      </c>
      <c r="H11" s="43">
        <f>+IF('Denuncias-Renuncias'!$G11=0,"-",('Denuncias-Renuncias'!M11/'Denuncias-Renuncias'!$G11))</f>
        <v>0</v>
      </c>
      <c r="I11" s="43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0.61904761904761907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0.2857142857142857</v>
      </c>
      <c r="H12" s="43">
        <f>+IF('Denuncias-Renuncias'!$G12=0,"-",('Denuncias-Renuncias'!M12/'Denuncias-Renuncias'!$G12))</f>
        <v>9.5238095238095233E-2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0.8571428571428571</v>
      </c>
      <c r="F13" s="43">
        <f>+IF('Denuncias-Renuncias'!$G13=0,"-",('Denuncias-Renuncias'!K13/'Denuncias-Renuncias'!$G13))</f>
        <v>2.0408163265306121E-2</v>
      </c>
      <c r="G13" s="43">
        <f>+IF('Denuncias-Renuncias'!$G13=0,"-",('Denuncias-Renuncias'!L13/'Denuncias-Renuncias'!$G13))</f>
        <v>0.12244897959183673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4.2372881355932203E-3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0.99576271186440679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0.66666666666666663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</v>
      </c>
      <c r="H16" s="43">
        <f>+IF('Denuncias-Renuncias'!$G16=0,"-",('Denuncias-Renuncias'!M16/'Denuncias-Renuncias'!$G16))</f>
        <v>0.33333333333333331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0.73722627737226276</v>
      </c>
      <c r="F17" s="43">
        <f>+IF('Denuncias-Renuncias'!$G17=0,"-",('Denuncias-Renuncias'!K17/'Denuncias-Renuncias'!$G17))</f>
        <v>0</v>
      </c>
      <c r="G17" s="43">
        <f>+IF('Denuncias-Renuncias'!$G17=0,"-",('Denuncias-Renuncias'!L17/'Denuncias-Renuncias'!$G17))</f>
        <v>6.569343065693431E-2</v>
      </c>
      <c r="H17" s="43">
        <f>+IF('Denuncias-Renuncias'!$G17=0,"-",('Denuncias-Renuncias'!M17/'Denuncias-Renuncias'!$G17))</f>
        <v>0.19708029197080293</v>
      </c>
      <c r="I17" s="43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0.75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0.25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1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0.78260869565217395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2.8985507246376812E-2</v>
      </c>
      <c r="H20" s="43">
        <f>+IF('Denuncias-Renuncias'!$G20=0,"-",('Denuncias-Renuncias'!M20/'Denuncias-Renuncias'!$G20))</f>
        <v>0.18840579710144928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0.81141439205955335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</v>
      </c>
      <c r="H21" s="43">
        <f>+IF('Denuncias-Renuncias'!$G21=0,"-",('Denuncias-Renuncias'!M21/'Denuncias-Renuncias'!$G21))</f>
        <v>6.2034739454094295E-2</v>
      </c>
      <c r="I21" s="43">
        <f>+IF('Denuncias-Renuncias'!$G21=0,"-",('Denuncias-Renuncias'!N21/'Denuncias-Renuncias'!$G21))</f>
        <v>0.12655086848635236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0.96261682242990654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</v>
      </c>
      <c r="H22" s="43">
        <f>+IF('Denuncias-Renuncias'!$G22=0,"-",('Denuncias-Renuncias'!M22/'Denuncias-Renuncias'!$G22))</f>
        <v>3.7383177570093455E-2</v>
      </c>
      <c r="I22" s="43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9.5238095238095233E-2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0.68253968253968256</v>
      </c>
      <c r="F24" s="43">
        <f>+IF('Denuncias-Renuncias'!$G24=0,"-",('Denuncias-Renuncias'!K24/'Denuncias-Renuncias'!$G24))</f>
        <v>6.3492063492063489E-2</v>
      </c>
      <c r="G24" s="43">
        <f>+IF('Denuncias-Renuncias'!$G24=0,"-",('Denuncias-Renuncias'!L24/'Denuncias-Renuncias'!$G24))</f>
        <v>3.1746031746031744E-2</v>
      </c>
      <c r="H24" s="43">
        <f>+IF('Denuncias-Renuncias'!$G24=0,"-",('Denuncias-Renuncias'!M24/'Denuncias-Renuncias'!$G24))</f>
        <v>0.12698412698412698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3.0837004405286344E-2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0.65638766519823788</v>
      </c>
      <c r="F25" s="43">
        <f>+IF('Denuncias-Renuncias'!$G25=0,"-",('Denuncias-Renuncias'!K25/'Denuncias-Renuncias'!$G25))</f>
        <v>1.3215859030837005E-2</v>
      </c>
      <c r="G25" s="43">
        <f>+IF('Denuncias-Renuncias'!$G25=0,"-",('Denuncias-Renuncias'!L25/'Denuncias-Renuncias'!$G25))</f>
        <v>3.5242290748898682E-2</v>
      </c>
      <c r="H25" s="43">
        <f>+IF('Denuncias-Renuncias'!$G25=0,"-",('Denuncias-Renuncias'!M25/'Denuncias-Renuncias'!$G25))</f>
        <v>5.7268722466960353E-2</v>
      </c>
      <c r="I25" s="43">
        <f>+IF('Denuncias-Renuncias'!$G25=0,"-",('Denuncias-Renuncias'!N25/'Denuncias-Renuncias'!$G25))</f>
        <v>0.20704845814977973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0.88372093023255816</v>
      </c>
      <c r="F27" s="43">
        <f>+IF('Denuncias-Renuncias'!$G27=0,"-",('Denuncias-Renuncias'!K27/'Denuncias-Renuncias'!$G27))</f>
        <v>0</v>
      </c>
      <c r="G27" s="43">
        <f>+IF('Denuncias-Renuncias'!$G27=0,"-",('Denuncias-Renuncias'!L27/'Denuncias-Renuncias'!$G27))</f>
        <v>0.11627906976744186</v>
      </c>
      <c r="H27" s="43">
        <f>+IF('Denuncias-Renuncias'!$G27=0,"-",('Denuncias-Renuncias'!M27/'Denuncias-Renuncias'!$G27))</f>
        <v>0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0.21472392638036811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2.4539877300613498E-2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0.76073619631901845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0.57692307692307687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0.34615384615384615</v>
      </c>
      <c r="H29" s="43">
        <f>+IF('Denuncias-Renuncias'!$G29=0,"-",('Denuncias-Renuncias'!M29/'Denuncias-Renuncias'!$G29))</f>
        <v>7.6923076923076927E-2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1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0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0.87878787878787878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0.12121212121212122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0.44444444444444442</v>
      </c>
      <c r="F37" s="43">
        <f>+IF('Denuncias-Renuncias'!$G37=0,"-",('Denuncias-Renuncias'!K37/'Denuncias-Renuncias'!$G37))</f>
        <v>0.1111111111111111</v>
      </c>
      <c r="G37" s="43">
        <f>+IF('Denuncias-Renuncias'!$G37=0,"-",('Denuncias-Renuncias'!L37/'Denuncias-Renuncias'!$G37))</f>
        <v>0.22222222222222221</v>
      </c>
      <c r="H37" s="43">
        <f>+IF('Denuncias-Renuncias'!$G37=0,"-",('Denuncias-Renuncias'!M37/'Denuncias-Renuncias'!$G37))</f>
        <v>0.22222222222222221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0.7865168539325843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0.19101123595505617</v>
      </c>
      <c r="H38" s="43">
        <f>+IF('Denuncias-Renuncias'!$G38=0,"-",('Denuncias-Renuncias'!M38/'Denuncias-Renuncias'!$G38))</f>
        <v>2.247191011235955E-2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0.94444444444444442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5.5555555555555552E-2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3.7499999999999999E-2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0.57499999999999996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7.4999999999999997E-2</v>
      </c>
      <c r="H40" s="43">
        <f>+IF('Denuncias-Renuncias'!$G40=0,"-",('Denuncias-Renuncias'!M40/'Denuncias-Renuncias'!$G40))</f>
        <v>0.3125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5.6338028169014088E-3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0.79154929577464783</v>
      </c>
      <c r="F41" s="43">
        <f>+IF('Denuncias-Renuncias'!$G41=0,"-",('Denuncias-Renuncias'!K41/'Denuncias-Renuncias'!$G41))</f>
        <v>8.4507042253521118E-3</v>
      </c>
      <c r="G41" s="43">
        <f>+IF('Denuncias-Renuncias'!$G41=0,"-",('Denuncias-Renuncias'!L41/'Denuncias-Renuncias'!$G41))</f>
        <v>3.3802816901408447E-2</v>
      </c>
      <c r="H41" s="43">
        <f>+IF('Denuncias-Renuncias'!$G41=0,"-",('Denuncias-Renuncias'!M41/'Denuncias-Renuncias'!$G41))</f>
        <v>0.16056338028169015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0.95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0.05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0.59259259259259256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0.14814814814814814</v>
      </c>
      <c r="H44" s="43">
        <f>+IF('Denuncias-Renuncias'!$G44=0,"-",('Denuncias-Renuncias'!M44/'Denuncias-Renuncias'!$G44))</f>
        <v>0.25925925925925924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1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0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0.73684210526315785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0.14035087719298245</v>
      </c>
      <c r="H46" s="43">
        <f>+IF('Denuncias-Renuncias'!$G46=0,"-",('Denuncias-Renuncias'!M46/'Denuncias-Renuncias'!$G46))</f>
        <v>0.12280701754385964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1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1.5151515151515152E-3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0.80909090909090908</v>
      </c>
      <c r="F48" s="43">
        <f>+IF('Denuncias-Renuncias'!$G48=0,"-",('Denuncias-Renuncias'!K48/'Denuncias-Renuncias'!$G48))</f>
        <v>7.575757575757576E-3</v>
      </c>
      <c r="G48" s="43">
        <f>+IF('Denuncias-Renuncias'!$G48=0,"-",('Denuncias-Renuncias'!L48/'Denuncias-Renuncias'!$G48))</f>
        <v>3.6363636363636362E-2</v>
      </c>
      <c r="H48" s="43">
        <f>+IF('Denuncias-Renuncias'!$G48=0,"-",('Denuncias-Renuncias'!M48/'Denuncias-Renuncias'!$G48))</f>
        <v>0.13787878787878788</v>
      </c>
      <c r="I48" s="43">
        <f>+IF('Denuncias-Renuncias'!$G48=0,"-",('Denuncias-Renuncias'!N48/'Denuncias-Renuncias'!$G48))</f>
        <v>7.575757575757576E-3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0.28301886792452829</v>
      </c>
      <c r="F49" s="43">
        <f>+IF('Denuncias-Renuncias'!$G49=0,"-",('Denuncias-Renuncias'!K49/'Denuncias-Renuncias'!$G49))</f>
        <v>2.358490566037736E-2</v>
      </c>
      <c r="G49" s="43">
        <f>+IF('Denuncias-Renuncias'!$G49=0,"-",('Denuncias-Renuncias'!L49/'Denuncias-Renuncias'!$G49))</f>
        <v>0.18867924528301888</v>
      </c>
      <c r="H49" s="43">
        <f>+IF('Denuncias-Renuncias'!$G49=0,"-",('Denuncias-Renuncias'!M49/'Denuncias-Renuncias'!$G49))</f>
        <v>2.358490566037736E-2</v>
      </c>
      <c r="I49" s="43">
        <f>+IF('Denuncias-Renuncias'!$G49=0,"-",('Denuncias-Renuncias'!N49/'Denuncias-Renuncias'!$G49))</f>
        <v>0.48113207547169812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0.75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0.25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0.96385542168674698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3.614457831325301E-2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0.79166666666666663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0.20833333333333334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1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</v>
      </c>
      <c r="H56" s="43">
        <f>+IF('Denuncias-Renuncias'!$G56=0,"-",('Denuncias-Renuncias'!M56/'Denuncias-Renuncias'!$G56))</f>
        <v>0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0.68253968253968256</v>
      </c>
      <c r="F57" s="43">
        <f>+IF('Denuncias-Renuncias'!$G57=0,"-",('Denuncias-Renuncias'!K57/'Denuncias-Renuncias'!$G57))</f>
        <v>1.5873015873015872E-2</v>
      </c>
      <c r="G57" s="43">
        <f>+IF('Denuncias-Renuncias'!$G57=0,"-",('Denuncias-Renuncias'!L57/'Denuncias-Renuncias'!$G57))</f>
        <v>0.12698412698412698</v>
      </c>
      <c r="H57" s="43">
        <f>+IF('Denuncias-Renuncias'!$G57=0,"-",('Denuncias-Renuncias'!M57/'Denuncias-Renuncias'!$G57))</f>
        <v>0.17460317460317459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0.08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0.48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0.44</v>
      </c>
      <c r="H58" s="43">
        <f>+IF('Denuncias-Renuncias'!$G58=0,"-",('Denuncias-Renuncias'!M58/'Denuncias-Renuncias'!$G58))</f>
        <v>0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0.42857142857142855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0.2</v>
      </c>
      <c r="H60" s="43">
        <f>+IF('Denuncias-Renuncias'!$G60=0,"-",('Denuncias-Renuncias'!M60/'Denuncias-Renuncias'!$G60))</f>
        <v>0.25714285714285712</v>
      </c>
      <c r="I60" s="43">
        <f>+IF('Denuncias-Renuncias'!$G60=0,"-",('Denuncias-Renuncias'!N60/'Denuncias-Renuncias'!$G60))</f>
        <v>0.11428571428571428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5.434782608695652E-3</v>
      </c>
      <c r="E61" s="43">
        <f>+IF('Denuncias-Renuncias'!$G61=0,"-",('Denuncias-Renuncias'!J61/'Denuncias-Renuncias'!$G61))</f>
        <v>0.67391304347826086</v>
      </c>
      <c r="F61" s="43">
        <f>+IF('Denuncias-Renuncias'!$G61=0,"-",('Denuncias-Renuncias'!K61/'Denuncias-Renuncias'!$G61))</f>
        <v>2.717391304347826E-2</v>
      </c>
      <c r="G61" s="43">
        <f>+IF('Denuncias-Renuncias'!$G61=0,"-",('Denuncias-Renuncias'!L61/'Denuncias-Renuncias'!$G61))</f>
        <v>0.10869565217391304</v>
      </c>
      <c r="H61" s="43">
        <f>+IF('Denuncias-Renuncias'!$G61=0,"-",('Denuncias-Renuncias'!M61/'Denuncias-Renuncias'!$G61))</f>
        <v>4.3478260869565216E-2</v>
      </c>
      <c r="I61" s="43">
        <f>+IF('Denuncias-Renuncias'!$G61=0,"-",('Denuncias-Renuncias'!N61/'Denuncias-Renuncias'!$G61))</f>
        <v>0.14130434782608695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0.90909090909090906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9.0909090909090912E-2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0.86792452830188682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3.7735849056603772E-2</v>
      </c>
      <c r="H66" s="43">
        <f>+IF('Denuncias-Renuncias'!$G66=0,"-",('Denuncias-Renuncias'!M66/'Denuncias-Renuncias'!$G66))</f>
        <v>9.4339622641509441E-2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0.92105263157894735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7.8947368421052627E-2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0.6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</v>
      </c>
      <c r="H68" s="43">
        <f>+IF('Denuncias-Renuncias'!$G68=0,"-",('Denuncias-Renuncias'!M68/'Denuncias-Renuncias'!$G68))</f>
        <v>0.4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0.9494949494949495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5.0505050505050504E-2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4.6875E-2</v>
      </c>
      <c r="D70" s="43">
        <f>+IF('Denuncias-Renuncias'!$G70=0,"-",('Denuncias-Renuncias'!I70/'Denuncias-Renuncias'!$G70))</f>
        <v>0</v>
      </c>
      <c r="E70" s="43">
        <f>+IF('Denuncias-Renuncias'!$G70=0,"-",('Denuncias-Renuncias'!J70/'Denuncias-Renuncias'!$G70))</f>
        <v>0.8125</v>
      </c>
      <c r="F70" s="43">
        <f>+IF('Denuncias-Renuncias'!$G70=0,"-",('Denuncias-Renuncias'!K70/'Denuncias-Renuncias'!$G70))</f>
        <v>0</v>
      </c>
      <c r="G70" s="43">
        <f>+IF('Denuncias-Renuncias'!$G70=0,"-",('Denuncias-Renuncias'!L70/'Denuncias-Renuncias'!$G70))</f>
        <v>4.6875E-2</v>
      </c>
      <c r="H70" s="43">
        <f>+IF('Denuncias-Renuncias'!$G70=0,"-",('Denuncias-Renuncias'!M70/'Denuncias-Renuncias'!$G70))</f>
        <v>6.25E-2</v>
      </c>
      <c r="I70" s="43">
        <f>+IF('Denuncias-Renuncias'!$G70=0,"-",('Denuncias-Renuncias'!N70/'Denuncias-Renuncias'!$G70))</f>
        <v>3.125E-2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0.7567567567567568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0.13513513513513514</v>
      </c>
      <c r="H71" s="43">
        <f>+IF('Denuncias-Renuncias'!$G71=0,"-",('Denuncias-Renuncias'!M71/'Denuncias-Renuncias'!$G71))</f>
        <v>0.10810810810810811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0.72463768115942029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0.27536231884057971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5.96252129471891E-3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0.71976149914821119</v>
      </c>
      <c r="F73" s="43">
        <f>+IF('Denuncias-Renuncias'!$G73=0,"-",('Denuncias-Renuncias'!K73/'Denuncias-Renuncias'!$G73))</f>
        <v>0</v>
      </c>
      <c r="G73" s="43">
        <f>+IF('Denuncias-Renuncias'!$G73=0,"-",('Denuncias-Renuncias'!L73/'Denuncias-Renuncias'!$G73))</f>
        <v>0.24957410562180579</v>
      </c>
      <c r="H73" s="43">
        <f>+IF('Denuncias-Renuncias'!$G73=0,"-",('Denuncias-Renuncias'!M73/'Denuncias-Renuncias'!$G73))</f>
        <v>1.0221465076660987E-2</v>
      </c>
      <c r="I73" s="43">
        <f>+IF('Denuncias-Renuncias'!$G73=0,"-",('Denuncias-Renuncias'!N73/'Denuncias-Renuncias'!$G73))</f>
        <v>1.4480408858603067E-2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0.92727272727272725</v>
      </c>
      <c r="F74" s="43">
        <f>+IF('Denuncias-Renuncias'!$G74=0,"-",('Denuncias-Renuncias'!K74/'Denuncias-Renuncias'!$G74))</f>
        <v>1.8181818181818181E-2</v>
      </c>
      <c r="G74" s="43">
        <f>+IF('Denuncias-Renuncias'!$G74=0,"-",('Denuncias-Renuncias'!L74/'Denuncias-Renuncias'!$G74))</f>
        <v>5.4545454545454543E-2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1.6574585635359115E-2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0.60773480662983426</v>
      </c>
      <c r="F75" s="43">
        <f>+IF('Denuncias-Renuncias'!$G75=0,"-",('Denuncias-Renuncias'!K75/'Denuncias-Renuncias'!$G75))</f>
        <v>1.1049723756906077E-2</v>
      </c>
      <c r="G75" s="43">
        <f>+IF('Denuncias-Renuncias'!$G75=0,"-",('Denuncias-Renuncias'!L75/'Denuncias-Renuncias'!$G75))</f>
        <v>0.2541436464088398</v>
      </c>
      <c r="H75" s="43">
        <f>+IF('Denuncias-Renuncias'!$G75=0,"-",('Denuncias-Renuncias'!M75/'Denuncias-Renuncias'!$G75))</f>
        <v>9.9447513812154692E-2</v>
      </c>
      <c r="I75" s="43">
        <f>+IF('Denuncias-Renuncias'!$G75=0,"-",('Denuncias-Renuncias'!N75/'Denuncias-Renuncias'!$G75))</f>
        <v>1.1049723756906077E-2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2.5906735751295335E-2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0.48186528497409326</v>
      </c>
      <c r="F76" s="43">
        <f>+IF('Denuncias-Renuncias'!$G76=0,"-",('Denuncias-Renuncias'!K76/'Denuncias-Renuncias'!$G76))</f>
        <v>5.1813471502590676E-3</v>
      </c>
      <c r="G76" s="43">
        <f>+IF('Denuncias-Renuncias'!$G76=0,"-",('Denuncias-Renuncias'!L76/'Denuncias-Renuncias'!$G76))</f>
        <v>0.30051813471502592</v>
      </c>
      <c r="H76" s="43">
        <f>+IF('Denuncias-Renuncias'!$G76=0,"-",('Denuncias-Renuncias'!M76/'Denuncias-Renuncias'!$G76))</f>
        <v>0.18652849740932642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1</v>
      </c>
      <c r="F77" s="43">
        <f>+IF('Denuncias-Renuncias'!$G77=0,"-",('Denuncias-Renuncias'!K77/'Denuncias-Renuncias'!$G77))</f>
        <v>0</v>
      </c>
      <c r="G77" s="43">
        <f>+IF('Denuncias-Renuncias'!$G77=0,"-",('Denuncias-Renuncias'!L77/'Denuncias-Renuncias'!$G77))</f>
        <v>0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0.91666666666666663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5.9523809523809521E-2</v>
      </c>
      <c r="H78" s="43">
        <f>+IF('Denuncias-Renuncias'!$G78=0,"-",('Denuncias-Renuncias'!M78/'Denuncias-Renuncias'!$G78))</f>
        <v>2.3809523809523808E-2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0.76190476190476186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0.23809523809523808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2.7397260273972601E-2</v>
      </c>
      <c r="D80" s="43">
        <f>+IF('Denuncias-Renuncias'!$G80=0,"-",('Denuncias-Renuncias'!I80/'Denuncias-Renuncias'!$G80))</f>
        <v>6.8493150684931503E-2</v>
      </c>
      <c r="E80" s="43">
        <f>+IF('Denuncias-Renuncias'!$G80=0,"-",('Denuncias-Renuncias'!J80/'Denuncias-Renuncias'!$G80))</f>
        <v>0.68493150684931503</v>
      </c>
      <c r="F80" s="43">
        <f>+IF('Denuncias-Renuncias'!$G80=0,"-",('Denuncias-Renuncias'!K80/'Denuncias-Renuncias'!$G80))</f>
        <v>4.1095890410958902E-2</v>
      </c>
      <c r="G80" s="43">
        <f>+IF('Denuncias-Renuncias'!$G80=0,"-",('Denuncias-Renuncias'!L80/'Denuncias-Renuncias'!$G80))</f>
        <v>0.15068493150684931</v>
      </c>
      <c r="H80" s="43">
        <f>+IF('Denuncias-Renuncias'!$G80=0,"-",('Denuncias-Renuncias'!M80/'Denuncias-Renuncias'!$G80))</f>
        <v>2.7397260273972601E-2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0.68421052631578949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0.31578947368421051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1.0582010582010581E-2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0.59788359788359791</v>
      </c>
      <c r="F82" s="43">
        <f>+IF('Denuncias-Renuncias'!$G82=0,"-",('Denuncias-Renuncias'!K82/'Denuncias-Renuncias'!$G82))</f>
        <v>1.5873015873015872E-2</v>
      </c>
      <c r="G82" s="43">
        <f>+IF('Denuncias-Renuncias'!$G82=0,"-",('Denuncias-Renuncias'!L82/'Denuncias-Renuncias'!$G82))</f>
        <v>0.29629629629629628</v>
      </c>
      <c r="H82" s="43">
        <f>+IF('Denuncias-Renuncias'!$G82=0,"-",('Denuncias-Renuncias'!M82/'Denuncias-Renuncias'!$G82))</f>
        <v>7.9365079365079361E-2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0.66666666666666663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0.33333333333333331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1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0.97872340425531912</v>
      </c>
      <c r="F85" s="43">
        <f>+IF('Denuncias-Renuncias'!$G85=0,"-",('Denuncias-Renuncias'!K85/'Denuncias-Renuncias'!$G85))</f>
        <v>2.1276595744680851E-2</v>
      </c>
      <c r="G85" s="43">
        <f>+IF('Denuncias-Renuncias'!$G85=0,"-",('Denuncias-Renuncias'!L85/'Denuncias-Renuncias'!$G85))</f>
        <v>0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0.90625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9.375E-2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0.47826086956521741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0.36231884057971014</v>
      </c>
      <c r="H87" s="43">
        <f>+IF('Denuncias-Renuncias'!$G87=0,"-",('Denuncias-Renuncias'!M87/'Denuncias-Renuncias'!$G87))</f>
        <v>0.15942028985507245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1.3536379018612521E-2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0.69966159052453469</v>
      </c>
      <c r="F88" s="43">
        <f>+IF('Denuncias-Renuncias'!$G88=0,"-",('Denuncias-Renuncias'!K88/'Denuncias-Renuncias'!$G88))</f>
        <v>3.3840947546531302E-3</v>
      </c>
      <c r="G88" s="43">
        <f>+IF('Denuncias-Renuncias'!$G88=0,"-",('Denuncias-Renuncias'!L88/'Denuncias-Renuncias'!$G88))</f>
        <v>0.15651438240270726</v>
      </c>
      <c r="H88" s="43">
        <f>+IF('Denuncias-Renuncias'!$G88=0,"-",('Denuncias-Renuncias'!M88/'Denuncias-Renuncias'!$G88))</f>
        <v>0.12351945854483926</v>
      </c>
      <c r="I88" s="43">
        <f>+IF('Denuncias-Renuncias'!$G88=0,"-",('Denuncias-Renuncias'!N88/'Denuncias-Renuncias'!$G88))</f>
        <v>3.3840947546531302E-3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0.91304347826086951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8.6956521739130432E-2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0.56060606060606055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0.15151515151515152</v>
      </c>
      <c r="H93" s="43">
        <f>+IF('Denuncias-Renuncias'!$G93=0,"-",('Denuncias-Renuncias'!M93/'Denuncias-Renuncias'!$G93))</f>
        <v>0.2878787878787879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0.72631578947368425</v>
      </c>
      <c r="F94" s="43">
        <f>+IF('Denuncias-Renuncias'!$G94=0,"-",('Denuncias-Renuncias'!K94/'Denuncias-Renuncias'!$G94))</f>
        <v>1.0526315789473684E-2</v>
      </c>
      <c r="G94" s="43">
        <f>+IF('Denuncias-Renuncias'!$G94=0,"-",('Denuncias-Renuncias'!L94/'Denuncias-Renuncias'!$G94))</f>
        <v>0.26315789473684209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0.88461538461538458</v>
      </c>
      <c r="F96" s="43">
        <f>+IF('Denuncias-Renuncias'!$G96=0,"-",('Denuncias-Renuncias'!K96/'Denuncias-Renuncias'!$G96))</f>
        <v>2.564102564102564E-2</v>
      </c>
      <c r="G96" s="43">
        <f>+IF('Denuncias-Renuncias'!$G96=0,"-",('Denuncias-Renuncias'!L96/'Denuncias-Renuncias'!$G96))</f>
        <v>3.8461538461538464E-2</v>
      </c>
      <c r="H96" s="43">
        <f>+IF('Denuncias-Renuncias'!$G96=0,"-",('Denuncias-Renuncias'!M96/'Denuncias-Renuncias'!$G96))</f>
        <v>5.128205128205128E-2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0.66666666666666663</v>
      </c>
      <c r="F98" s="43">
        <f>+IF('Denuncias-Renuncias'!$G98=0,"-",('Denuncias-Renuncias'!K98/'Denuncias-Renuncias'!$G98))</f>
        <v>0.13333333333333333</v>
      </c>
      <c r="G98" s="43">
        <f>+IF('Denuncias-Renuncias'!$G98=0,"-",('Denuncias-Renuncias'!L98/'Denuncias-Renuncias'!$G98))</f>
        <v>0.2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1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0.85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0.11666666666666667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3.3333333333333333E-2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0.52631578947368418</v>
      </c>
      <c r="F102" s="43">
        <f>+IF('Denuncias-Renuncias'!$G102=0,"-",('Denuncias-Renuncias'!K102/'Denuncias-Renuncias'!$G102))</f>
        <v>0.31578947368421051</v>
      </c>
      <c r="G102" s="43">
        <f>+IF('Denuncias-Renuncias'!$G102=0,"-",('Denuncias-Renuncias'!L102/'Denuncias-Renuncias'!$G102))</f>
        <v>0.10526315789473684</v>
      </c>
      <c r="H102" s="43">
        <f>+IF('Denuncias-Renuncias'!$G102=0,"-",('Denuncias-Renuncias'!M102/'Denuncias-Renuncias'!$G102))</f>
        <v>5.2631578947368418E-2</v>
      </c>
      <c r="I102" s="43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0.82758620689655171</v>
      </c>
      <c r="F103" s="43">
        <f>+IF('Denuncias-Renuncias'!$G103=0,"-",('Denuncias-Renuncias'!K103/'Denuncias-Renuncias'!$G103))</f>
        <v>6.8965517241379309E-2</v>
      </c>
      <c r="G103" s="43">
        <f>+IF('Denuncias-Renuncias'!$G103=0,"-",('Denuncias-Renuncias'!L103/'Denuncias-Renuncias'!$G103))</f>
        <v>0</v>
      </c>
      <c r="H103" s="43">
        <f>+IF('Denuncias-Renuncias'!$G103=0,"-",('Denuncias-Renuncias'!M103/'Denuncias-Renuncias'!$G103))</f>
        <v>0.10344827586206896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1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</v>
      </c>
      <c r="H104" s="43">
        <f>+IF('Denuncias-Renuncias'!$G104=0,"-",('Denuncias-Renuncias'!M104/'Denuncias-Renuncias'!$G104))</f>
        <v>0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0.7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0.1</v>
      </c>
      <c r="H105" s="43">
        <f>+IF('Denuncias-Renuncias'!$G105=0,"-",('Denuncias-Renuncias'!M105/'Denuncias-Renuncias'!$G105))</f>
        <v>0.2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0.73913043478260865</v>
      </c>
      <c r="F106" s="43">
        <f>+IF('Denuncias-Renuncias'!$G106=0,"-",('Denuncias-Renuncias'!K106/'Denuncias-Renuncias'!$G106))</f>
        <v>4.3478260869565216E-2</v>
      </c>
      <c r="G106" s="43">
        <f>+IF('Denuncias-Renuncias'!$G106=0,"-",('Denuncias-Renuncias'!L106/'Denuncias-Renuncias'!$G106))</f>
        <v>8.6956521739130432E-2</v>
      </c>
      <c r="H106" s="43">
        <f>+IF('Denuncias-Renuncias'!$G106=0,"-",('Denuncias-Renuncias'!M106/'Denuncias-Renuncias'!$G106))</f>
        <v>4.3478260869565216E-2</v>
      </c>
      <c r="I106" s="43">
        <f>+IF('Denuncias-Renuncias'!$G106=0,"-",('Denuncias-Renuncias'!N106/'Denuncias-Renuncias'!$G106))</f>
        <v>8.6956521739130432E-2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3.4482758620689655E-2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0.68965517241379315</v>
      </c>
      <c r="F107" s="43">
        <f>+IF('Denuncias-Renuncias'!$G107=0,"-",('Denuncias-Renuncias'!K107/'Denuncias-Renuncias'!$G107))</f>
        <v>6.8965517241379309E-2</v>
      </c>
      <c r="G107" s="43">
        <f>+IF('Denuncias-Renuncias'!$G107=0,"-",('Denuncias-Renuncias'!L107/'Denuncias-Renuncias'!$G107))</f>
        <v>0.10344827586206896</v>
      </c>
      <c r="H107" s="43">
        <f>+IF('Denuncias-Renuncias'!$G107=0,"-",('Denuncias-Renuncias'!M107/'Denuncias-Renuncias'!$G107))</f>
        <v>0.10344827586206896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1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3.5971223021582736E-3</v>
      </c>
      <c r="D109" s="43">
        <f>+IF('Denuncias-Renuncias'!$G109=0,"-",('Denuncias-Renuncias'!I109/'Denuncias-Renuncias'!$G109))</f>
        <v>1.199040767386091E-3</v>
      </c>
      <c r="E109" s="43">
        <f>+IF('Denuncias-Renuncias'!$G109=0,"-",('Denuncias-Renuncias'!J109/'Denuncias-Renuncias'!$G109))</f>
        <v>0.59952038369304561</v>
      </c>
      <c r="F109" s="43">
        <f>+IF('Denuncias-Renuncias'!$G109=0,"-",('Denuncias-Renuncias'!K109/'Denuncias-Renuncias'!$G109))</f>
        <v>3.7170263788968823E-2</v>
      </c>
      <c r="G109" s="43">
        <f>+IF('Denuncias-Renuncias'!$G109=0,"-",('Denuncias-Renuncias'!L109/'Denuncias-Renuncias'!$G109))</f>
        <v>0.23980815347721823</v>
      </c>
      <c r="H109" s="43">
        <f>+IF('Denuncias-Renuncias'!$G109=0,"-",('Denuncias-Renuncias'!M109/'Denuncias-Renuncias'!$G109))</f>
        <v>0.11510791366906475</v>
      </c>
      <c r="I109" s="43">
        <f>+IF('Denuncias-Renuncias'!$G109=0,"-",('Denuncias-Renuncias'!N109/'Denuncias-Renuncias'!$G109))</f>
        <v>3.5971223021582736E-3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0.125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0.8125</v>
      </c>
      <c r="F111" s="43">
        <f>+IF('Denuncias-Renuncias'!$G111=0,"-",('Denuncias-Renuncias'!K111/'Denuncias-Renuncias'!$G111))</f>
        <v>6.25E-2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1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0.72</v>
      </c>
      <c r="F113" s="43">
        <f>+IF('Denuncias-Renuncias'!$G113=0,"-",('Denuncias-Renuncias'!K113/'Denuncias-Renuncias'!$G113))</f>
        <v>0</v>
      </c>
      <c r="G113" s="43">
        <f>+IF('Denuncias-Renuncias'!$G113=0,"-",('Denuncias-Renuncias'!L113/'Denuncias-Renuncias'!$G113))</f>
        <v>0.12</v>
      </c>
      <c r="H113" s="43">
        <f>+IF('Denuncias-Renuncias'!$G113=0,"-",('Denuncias-Renuncias'!M113/'Denuncias-Renuncias'!$G113))</f>
        <v>0.16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7.1428571428571425E-2</v>
      </c>
      <c r="E115" s="43">
        <f>+IF('Denuncias-Renuncias'!$G115=0,"-",('Denuncias-Renuncias'!J115/'Denuncias-Renuncias'!$G115))</f>
        <v>0.8571428571428571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0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7.1428571428571425E-2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0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0.81081081081081086</v>
      </c>
      <c r="F117" s="43">
        <f>+IF('Denuncias-Renuncias'!$G117=0,"-",('Denuncias-Renuncias'!K117/'Denuncias-Renuncias'!$G117))</f>
        <v>2.7027027027027029E-2</v>
      </c>
      <c r="G117" s="43">
        <f>+IF('Denuncias-Renuncias'!$G117=0,"-",('Denuncias-Renuncias'!L117/'Denuncias-Renuncias'!$G117))</f>
        <v>0.13513513513513514</v>
      </c>
      <c r="H117" s="43">
        <f>+IF('Denuncias-Renuncias'!$G117=0,"-",('Denuncias-Renuncias'!M117/'Denuncias-Renuncias'!$G117))</f>
        <v>2.7027027027027029E-2</v>
      </c>
      <c r="I117" s="43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1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0.10714285714285714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0.5714285714285714</v>
      </c>
      <c r="F119" s="43">
        <f>+IF('Denuncias-Renuncias'!$G119=0,"-",('Denuncias-Renuncias'!K119/'Denuncias-Renuncias'!$G119))</f>
        <v>3.5714285714285712E-2</v>
      </c>
      <c r="G119" s="43">
        <f>+IF('Denuncias-Renuncias'!$G119=0,"-",('Denuncias-Renuncias'!L119/'Denuncias-Renuncias'!$G119))</f>
        <v>0.10714285714285714</v>
      </c>
      <c r="H119" s="43">
        <f>+IF('Denuncias-Renuncias'!$G119=0,"-",('Denuncias-Renuncias'!M119/'Denuncias-Renuncias'!$G119))</f>
        <v>3.5714285714285712E-2</v>
      </c>
      <c r="I119" s="43">
        <f>+IF('Denuncias-Renuncias'!$G119=0,"-",('Denuncias-Renuncias'!N119/'Denuncias-Renuncias'!$G119))</f>
        <v>0.14285714285714285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0.4201388888888889</v>
      </c>
      <c r="F121" s="43">
        <f>+IF('Denuncias-Renuncias'!$G121=0,"-",('Denuncias-Renuncias'!K121/'Denuncias-Renuncias'!$G121))</f>
        <v>3.4722222222222224E-2</v>
      </c>
      <c r="G121" s="43">
        <f>+IF('Denuncias-Renuncias'!$G121=0,"-",('Denuncias-Renuncias'!L121/'Denuncias-Renuncias'!$G121))</f>
        <v>0.28472222222222221</v>
      </c>
      <c r="H121" s="43">
        <f>+IF('Denuncias-Renuncias'!$G121=0,"-",('Denuncias-Renuncias'!M121/'Denuncias-Renuncias'!$G121))</f>
        <v>0.26041666666666669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4.4247787610619468E-3</v>
      </c>
      <c r="D123" s="43">
        <f>+IF('Denuncias-Renuncias'!$G123=0,"-",('Denuncias-Renuncias'!I123/'Denuncias-Renuncias'!$G123))</f>
        <v>0</v>
      </c>
      <c r="E123" s="43">
        <f>+IF('Denuncias-Renuncias'!$G123=0,"-",('Denuncias-Renuncias'!J123/'Denuncias-Renuncias'!$G123))</f>
        <v>0.65486725663716816</v>
      </c>
      <c r="F123" s="43">
        <f>+IF('Denuncias-Renuncias'!$G123=0,"-",('Denuncias-Renuncias'!K123/'Denuncias-Renuncias'!$G123))</f>
        <v>1.7699115044247787E-2</v>
      </c>
      <c r="G123" s="43">
        <f>+IF('Denuncias-Renuncias'!$G123=0,"-",('Denuncias-Renuncias'!L123/'Denuncias-Renuncias'!$G123))</f>
        <v>0.10176991150442478</v>
      </c>
      <c r="H123" s="43">
        <f>+IF('Denuncias-Renuncias'!$G123=0,"-",('Denuncias-Renuncias'!M123/'Denuncias-Renuncias'!$G123))</f>
        <v>9.7345132743362831E-2</v>
      </c>
      <c r="I123" s="43">
        <f>+IF('Denuncias-Renuncias'!$G123=0,"-",('Denuncias-Renuncias'!N123/'Denuncias-Renuncias'!$G123))</f>
        <v>0.12389380530973451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0.875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7.4999999999999997E-2</v>
      </c>
      <c r="H125" s="43">
        <f>+IF('Denuncias-Renuncias'!$G125=0,"-",('Denuncias-Renuncias'!M125/'Denuncias-Renuncias'!$G125))</f>
        <v>0.05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0.66666666666666663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0.33333333333333331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1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0.66666666666666663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0.33333333333333331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0.44444444444444442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0.1111111111111111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0.44444444444444442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0.43548387096774194</v>
      </c>
      <c r="H132" s="43">
        <f>+IF('Denuncias-Renuncias'!$G132=0,"-",('Denuncias-Renuncias'!M132/'Denuncias-Renuncias'!$G132))</f>
        <v>6.4516129032258063E-2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0.78531073446327682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0.21468926553672316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2.3001095290251915E-2</v>
      </c>
      <c r="D134" s="43">
        <f>+IF('Denuncias-Renuncias'!$G134=0,"-",('Denuncias-Renuncias'!I134/'Denuncias-Renuncias'!$G134))</f>
        <v>5.4764512595837896E-3</v>
      </c>
      <c r="E134" s="43">
        <f>+IF('Denuncias-Renuncias'!$G134=0,"-",('Denuncias-Renuncias'!J134/'Denuncias-Renuncias'!$G134))</f>
        <v>0.65279299014238779</v>
      </c>
      <c r="F134" s="43">
        <f>+IF('Denuncias-Renuncias'!$G134=0,"-",('Denuncias-Renuncias'!K134/'Denuncias-Renuncias'!$G134))</f>
        <v>6.0240963855421686E-2</v>
      </c>
      <c r="G134" s="43">
        <f>+IF('Denuncias-Renuncias'!$G134=0,"-",('Denuncias-Renuncias'!L134/'Denuncias-Renuncias'!$G134))</f>
        <v>0.10952902519167579</v>
      </c>
      <c r="H134" s="43">
        <f>+IF('Denuncias-Renuncias'!$G134=0,"-",('Denuncias-Renuncias'!M134/'Denuncias-Renuncias'!$G134))</f>
        <v>0.14457831325301204</v>
      </c>
      <c r="I134" s="43">
        <f>+IF('Denuncias-Renuncias'!$G134=0,"-",('Denuncias-Renuncias'!N134/'Denuncias-Renuncias'!$G134))</f>
        <v>4.3811610076670317E-3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5.4187192118226604E-2</v>
      </c>
      <c r="D135" s="43">
        <f>+IF('Denuncias-Renuncias'!$G135=0,"-",('Denuncias-Renuncias'!I135/'Denuncias-Renuncias'!$G135))</f>
        <v>0</v>
      </c>
      <c r="E135" s="43">
        <f>+IF('Denuncias-Renuncias'!$G135=0,"-",('Denuncias-Renuncias'!J135/'Denuncias-Renuncias'!$G135))</f>
        <v>0.61083743842364535</v>
      </c>
      <c r="F135" s="43">
        <f>+IF('Denuncias-Renuncias'!$G135=0,"-",('Denuncias-Renuncias'!K135/'Denuncias-Renuncias'!$G135))</f>
        <v>7.8817733990147784E-2</v>
      </c>
      <c r="G135" s="43">
        <f>+IF('Denuncias-Renuncias'!$G135=0,"-",('Denuncias-Renuncias'!L135/'Denuncias-Renuncias'!$G135))</f>
        <v>4.9261083743842367E-2</v>
      </c>
      <c r="H135" s="43">
        <f>+IF('Denuncias-Renuncias'!$G135=0,"-",('Denuncias-Renuncias'!M135/'Denuncias-Renuncias'!$G135))</f>
        <v>0.20689655172413793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1.3761467889908258E-2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0.6834862385321101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0.26146788990825687</v>
      </c>
      <c r="H136" s="43">
        <f>+IF('Denuncias-Renuncias'!$G136=0,"-",('Denuncias-Renuncias'!M136/'Denuncias-Renuncias'!$G136))</f>
        <v>1.834862385321101E-2</v>
      </c>
      <c r="I136" s="43">
        <f>+IF('Denuncias-Renuncias'!$G136=0,"-",('Denuncias-Renuncias'!N136/'Denuncias-Renuncias'!$G136))</f>
        <v>2.2935779816513763E-2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0.78378378378378377</v>
      </c>
      <c r="F137" s="43">
        <f>+IF('Denuncias-Renuncias'!$G137=0,"-",('Denuncias-Renuncias'!K137/'Denuncias-Renuncias'!$G137))</f>
        <v>2.7027027027027029E-2</v>
      </c>
      <c r="G137" s="43">
        <f>+IF('Denuncias-Renuncias'!$G137=0,"-",('Denuncias-Renuncias'!L137/'Denuncias-Renuncias'!$G137))</f>
        <v>8.1081081081081086E-2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0.10810810810810811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0</v>
      </c>
      <c r="D138" s="43">
        <f>+IF('Denuncias-Renuncias'!$G138=0,"-",('Denuncias-Renuncias'!I138/'Denuncias-Renuncias'!$G138))</f>
        <v>6.4935064935064939E-3</v>
      </c>
      <c r="E138" s="43">
        <f>+IF('Denuncias-Renuncias'!$G138=0,"-",('Denuncias-Renuncias'!J138/'Denuncias-Renuncias'!$G138))</f>
        <v>0.60389610389610393</v>
      </c>
      <c r="F138" s="43">
        <f>+IF('Denuncias-Renuncias'!$G138=0,"-",('Denuncias-Renuncias'!K138/'Denuncias-Renuncias'!$G138))</f>
        <v>3.2467532467532464E-2</v>
      </c>
      <c r="G138" s="43">
        <f>+IF('Denuncias-Renuncias'!$G138=0,"-",('Denuncias-Renuncias'!L138/'Denuncias-Renuncias'!$G138))</f>
        <v>0.27272727272727271</v>
      </c>
      <c r="H138" s="43">
        <f>+IF('Denuncias-Renuncias'!$G138=0,"-",('Denuncias-Renuncias'!M138/'Denuncias-Renuncias'!$G138))</f>
        <v>5.1948051948051951E-2</v>
      </c>
      <c r="I138" s="43">
        <f>+IF('Denuncias-Renuncias'!$G138=0,"-",('Denuncias-Renuncias'!N138/'Denuncias-Renuncias'!$G138))</f>
        <v>3.2467532467532464E-2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4.5180722891566263E-3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0.5993975903614458</v>
      </c>
      <c r="F139" s="43">
        <f>+IF('Denuncias-Renuncias'!$G139=0,"-",('Denuncias-Renuncias'!K139/'Denuncias-Renuncias'!$G139))</f>
        <v>1.355421686746988E-2</v>
      </c>
      <c r="G139" s="43">
        <f>+IF('Denuncias-Renuncias'!$G139=0,"-",('Denuncias-Renuncias'!L139/'Denuncias-Renuncias'!$G139))</f>
        <v>0.13102409638554216</v>
      </c>
      <c r="H139" s="43">
        <f>+IF('Denuncias-Renuncias'!$G139=0,"-",('Denuncias-Renuncias'!M139/'Denuncias-Renuncias'!$G139))</f>
        <v>0.20933734939759036</v>
      </c>
      <c r="I139" s="43">
        <f>+IF('Denuncias-Renuncias'!$G139=0,"-",('Denuncias-Renuncias'!N139/'Denuncias-Renuncias'!$G139))</f>
        <v>4.2168674698795178E-2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5.263157894736842E-3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0.82631578947368423</v>
      </c>
      <c r="F140" s="43">
        <f>+IF('Denuncias-Renuncias'!$G140=0,"-",('Denuncias-Renuncias'!K140/'Denuncias-Renuncias'!$G140))</f>
        <v>2.1052631578947368E-2</v>
      </c>
      <c r="G140" s="43">
        <f>+IF('Denuncias-Renuncias'!$G140=0,"-",('Denuncias-Renuncias'!L140/'Denuncias-Renuncias'!$G140))</f>
        <v>2.1052631578947368E-2</v>
      </c>
      <c r="H140" s="43">
        <f>+IF('Denuncias-Renuncias'!$G140=0,"-",('Denuncias-Renuncias'!M140/'Denuncias-Renuncias'!$G140))</f>
        <v>0.12631578947368421</v>
      </c>
      <c r="I140" s="43">
        <f>+IF('Denuncias-Renuncias'!$G140=0,"-",('Denuncias-Renuncias'!N140/'Denuncias-Renuncias'!$G140))</f>
        <v>0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0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0.8571428571428571</v>
      </c>
      <c r="F141" s="43">
        <f>+IF('Denuncias-Renuncias'!$G141=0,"-",('Denuncias-Renuncias'!K141/'Denuncias-Renuncias'!$G141))</f>
        <v>6.1224489795918366E-2</v>
      </c>
      <c r="G141" s="43">
        <f>+IF('Denuncias-Renuncias'!$G141=0,"-",('Denuncias-Renuncias'!L141/'Denuncias-Renuncias'!$G141))</f>
        <v>6.1224489795918366E-2</v>
      </c>
      <c r="H141" s="43">
        <f>+IF('Denuncias-Renuncias'!$G141=0,"-",('Denuncias-Renuncias'!M141/'Denuncias-Renuncias'!$G141))</f>
        <v>2.0408163265306121E-2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1.9230769230769232E-2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0.75641025641025639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3.2051282051282048E-2</v>
      </c>
      <c r="H142" s="43">
        <f>+IF('Denuncias-Renuncias'!$G142=0,"-",('Denuncias-Renuncias'!M142/'Denuncias-Renuncias'!$G142))</f>
        <v>0.19230769230769232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3.5211267605633804E-3</v>
      </c>
      <c r="D143" s="43">
        <f>+IF('Denuncias-Renuncias'!$G143=0,"-",('Denuncias-Renuncias'!I143/'Denuncias-Renuncias'!$G143))</f>
        <v>3.5211267605633804E-3</v>
      </c>
      <c r="E143" s="43">
        <f>+IF('Denuncias-Renuncias'!$G143=0,"-",('Denuncias-Renuncias'!J143/'Denuncias-Renuncias'!$G143))</f>
        <v>0.49295774647887325</v>
      </c>
      <c r="F143" s="43">
        <f>+IF('Denuncias-Renuncias'!$G143=0,"-",('Denuncias-Renuncias'!K143/'Denuncias-Renuncias'!$G143))</f>
        <v>0</v>
      </c>
      <c r="G143" s="43">
        <f>+IF('Denuncias-Renuncias'!$G143=0,"-",('Denuncias-Renuncias'!L143/'Denuncias-Renuncias'!$G143))</f>
        <v>0.16901408450704225</v>
      </c>
      <c r="H143" s="43">
        <f>+IF('Denuncias-Renuncias'!$G143=0,"-",('Denuncias-Renuncias'!M143/'Denuncias-Renuncias'!$G143))</f>
        <v>0.33098591549295775</v>
      </c>
      <c r="I143" s="43">
        <f>+IF('Denuncias-Renuncias'!$G143=0,"-",('Denuncias-Renuncias'!N143/'Denuncias-Renuncias'!$G143))</f>
        <v>0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0.98148148148148151</v>
      </c>
      <c r="F144" s="43">
        <f>+IF('Denuncias-Renuncias'!$G144=0,"-",('Denuncias-Renuncias'!K144/'Denuncias-Renuncias'!$G144))</f>
        <v>0</v>
      </c>
      <c r="G144" s="43">
        <f>+IF('Denuncias-Renuncias'!$G144=0,"-",('Denuncias-Renuncias'!L144/'Denuncias-Renuncias'!$G144))</f>
        <v>1.8518518518518517E-2</v>
      </c>
      <c r="H144" s="43">
        <f>+IF('Denuncias-Renuncias'!$G144=0,"-",('Denuncias-Renuncias'!M144/'Denuncias-Renuncias'!$G144))</f>
        <v>0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>
        <f>+IF('Denuncias-Renuncias'!$G145=0,"-",('Denuncias-Renuncias'!H145/'Denuncias-Renuncias'!$G145))</f>
        <v>0</v>
      </c>
      <c r="D145" s="43">
        <f>+IF('Denuncias-Renuncias'!$G145=0,"-",('Denuncias-Renuncias'!I145/'Denuncias-Renuncias'!$G145))</f>
        <v>0</v>
      </c>
      <c r="E145" s="43">
        <f>+IF('Denuncias-Renuncias'!$G145=0,"-",('Denuncias-Renuncias'!J145/'Denuncias-Renuncias'!$G145))</f>
        <v>0.50704225352112675</v>
      </c>
      <c r="F145" s="43">
        <f>+IF('Denuncias-Renuncias'!$G145=0,"-",('Denuncias-Renuncias'!K145/'Denuncias-Renuncias'!$G145))</f>
        <v>7.0422535211267609E-2</v>
      </c>
      <c r="G145" s="43">
        <f>+IF('Denuncias-Renuncias'!$G145=0,"-",('Denuncias-Renuncias'!L145/'Denuncias-Renuncias'!$G145))</f>
        <v>0.42253521126760563</v>
      </c>
      <c r="H145" s="43">
        <f>+IF('Denuncias-Renuncias'!$G145=0,"-",('Denuncias-Renuncias'!M145/'Denuncias-Renuncias'!$G145))</f>
        <v>0</v>
      </c>
      <c r="I145" s="43">
        <f>+IF('Denuncias-Renuncias'!$G145=0,"-",('Denuncias-Renuncias'!N145/'Denuncias-Renuncias'!$G145))</f>
        <v>0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4.2372881355932202E-2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0.6228813559322034</v>
      </c>
      <c r="F147" s="43">
        <f>+IF('Denuncias-Renuncias'!$G147=0,"-",('Denuncias-Renuncias'!K147/'Denuncias-Renuncias'!$G147))</f>
        <v>8.4745762711864406E-3</v>
      </c>
      <c r="G147" s="43">
        <f>+IF('Denuncias-Renuncias'!$G147=0,"-",('Denuncias-Renuncias'!L147/'Denuncias-Renuncias'!$G147))</f>
        <v>0.20338983050847459</v>
      </c>
      <c r="H147" s="43">
        <f>+IF('Denuncias-Renuncias'!$G147=0,"-",('Denuncias-Renuncias'!M147/'Denuncias-Renuncias'!$G147))</f>
        <v>0.1228813559322034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1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>
        <f>+IF('Denuncias-Renuncias'!$G151=0,"-",('Denuncias-Renuncias'!H151/'Denuncias-Renuncias'!$G151))</f>
        <v>0</v>
      </c>
      <c r="D151" s="43">
        <f>+IF('Denuncias-Renuncias'!$G151=0,"-",('Denuncias-Renuncias'!I151/'Denuncias-Renuncias'!$G151))</f>
        <v>5.8823529411764705E-3</v>
      </c>
      <c r="E151" s="43">
        <f>+IF('Denuncias-Renuncias'!$G151=0,"-",('Denuncias-Renuncias'!J151/'Denuncias-Renuncias'!$G151))</f>
        <v>0.78823529411764703</v>
      </c>
      <c r="F151" s="43">
        <f>+IF('Denuncias-Renuncias'!$G151=0,"-",('Denuncias-Renuncias'!K151/'Denuncias-Renuncias'!$G151))</f>
        <v>0</v>
      </c>
      <c r="G151" s="43">
        <f>+IF('Denuncias-Renuncias'!$G151=0,"-",('Denuncias-Renuncias'!L151/'Denuncias-Renuncias'!$G151))</f>
        <v>9.4117647058823528E-2</v>
      </c>
      <c r="H151" s="43">
        <f>+IF('Denuncias-Renuncias'!$G151=0,"-",('Denuncias-Renuncias'!M151/'Denuncias-Renuncias'!$G151))</f>
        <v>0.11176470588235295</v>
      </c>
      <c r="I151" s="43">
        <f>+IF('Denuncias-Renuncias'!$G151=0,"-",('Denuncias-Renuncias'!N151/'Denuncias-Renuncias'!$G151))</f>
        <v>0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5.7692307692307696E-2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0.68269230769230771</v>
      </c>
      <c r="F152" s="43">
        <f>+IF('Denuncias-Renuncias'!$G152=0,"-",('Denuncias-Renuncias'!K152/'Denuncias-Renuncias'!$G152))</f>
        <v>0</v>
      </c>
      <c r="G152" s="43">
        <f>+IF('Denuncias-Renuncias'!$G152=0,"-",('Denuncias-Renuncias'!L152/'Denuncias-Renuncias'!$G152))</f>
        <v>9.6153846153846159E-2</v>
      </c>
      <c r="H152" s="43">
        <f>+IF('Denuncias-Renuncias'!$G152=0,"-",('Denuncias-Renuncias'!M152/'Denuncias-Renuncias'!$G152))</f>
        <v>0.16346153846153846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0.31111111111111112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1.1111111111111112E-2</v>
      </c>
      <c r="H153" s="43">
        <f>+IF('Denuncias-Renuncias'!$G153=0,"-",('Denuncias-Renuncias'!M153/'Denuncias-Renuncias'!$G153))</f>
        <v>0.16666666666666666</v>
      </c>
      <c r="I153" s="43">
        <f>+IF('Denuncias-Renuncias'!$G153=0,"-",('Denuncias-Renuncias'!N153/'Denuncias-Renuncias'!$G153))</f>
        <v>0.51111111111111107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0.85106382978723405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0.14893617021276595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>
        <f>+IF('Denuncias-Renuncias'!$G155=0,"-",('Denuncias-Renuncias'!H155/'Denuncias-Renuncias'!$G155))</f>
        <v>4.7619047619047616E-2</v>
      </c>
      <c r="D155" s="43">
        <f>+IF('Denuncias-Renuncias'!$G155=0,"-",('Denuncias-Renuncias'!I155/'Denuncias-Renuncias'!$G155))</f>
        <v>0</v>
      </c>
      <c r="E155" s="43">
        <f>+IF('Denuncias-Renuncias'!$G155=0,"-",('Denuncias-Renuncias'!J155/'Denuncias-Renuncias'!$G155))</f>
        <v>0.7857142857142857</v>
      </c>
      <c r="F155" s="43">
        <f>+IF('Denuncias-Renuncias'!$G155=0,"-",('Denuncias-Renuncias'!K155/'Denuncias-Renuncias'!$G155))</f>
        <v>0</v>
      </c>
      <c r="G155" s="43">
        <f>+IF('Denuncias-Renuncias'!$G155=0,"-",('Denuncias-Renuncias'!L155/'Denuncias-Renuncias'!$G155))</f>
        <v>9.5238095238095233E-2</v>
      </c>
      <c r="H155" s="43">
        <f>+IF('Denuncias-Renuncias'!$G155=0,"-",('Denuncias-Renuncias'!M155/'Denuncias-Renuncias'!$G155))</f>
        <v>7.1428571428571425E-2</v>
      </c>
      <c r="I155" s="43">
        <f>+IF('Denuncias-Renuncias'!$G155=0,"-",('Denuncias-Renuncias'!N155/'Denuncias-Renuncias'!$G155))</f>
        <v>0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0.70609318996415771</v>
      </c>
      <c r="F156" s="43">
        <f>+IF('Denuncias-Renuncias'!$G156=0,"-",('Denuncias-Renuncias'!K156/'Denuncias-Renuncias'!$G156))</f>
        <v>0</v>
      </c>
      <c r="G156" s="43">
        <f>+IF('Denuncias-Renuncias'!$G156=0,"-",('Denuncias-Renuncias'!L156/'Denuncias-Renuncias'!$G156))</f>
        <v>0.29390681003584229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0.8764044943820225</v>
      </c>
      <c r="F157" s="43">
        <f>+IF('Denuncias-Renuncias'!$G157=0,"-",('Denuncias-Renuncias'!K157/'Denuncias-Renuncias'!$G157))</f>
        <v>0.12359550561797752</v>
      </c>
      <c r="G157" s="43">
        <f>+IF('Denuncias-Renuncias'!$G157=0,"-",('Denuncias-Renuncias'!L157/'Denuncias-Renuncias'!$G157))</f>
        <v>0</v>
      </c>
      <c r="H157" s="43">
        <f>+IF('Denuncias-Renuncias'!$G157=0,"-",('Denuncias-Renuncias'!M157/'Denuncias-Renuncias'!$G157))</f>
        <v>0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0.89655172413793105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0.10344827586206896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1.1764705882352941E-2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0.27647058823529413</v>
      </c>
      <c r="F159" s="43">
        <f>+IF('Denuncias-Renuncias'!$G159=0,"-",('Denuncias-Renuncias'!K159/'Denuncias-Renuncias'!$G159))</f>
        <v>3.8235294117647062E-2</v>
      </c>
      <c r="G159" s="43">
        <f>+IF('Denuncias-Renuncias'!$G159=0,"-",('Denuncias-Renuncias'!L159/'Denuncias-Renuncias'!$G159))</f>
        <v>0.14705882352941177</v>
      </c>
      <c r="H159" s="43">
        <f>+IF('Denuncias-Renuncias'!$G159=0,"-",('Denuncias-Renuncias'!M159/'Denuncias-Renuncias'!$G159))</f>
        <v>7.9411764705882348E-2</v>
      </c>
      <c r="I159" s="43">
        <f>+IF('Denuncias-Renuncias'!$G159=0,"-",('Denuncias-Renuncias'!N159/'Denuncias-Renuncias'!$G159))</f>
        <v>0.44705882352941179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0.8125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0.1875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0.90476190476190477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9.5238095238095233E-2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0.75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</v>
      </c>
      <c r="H163" s="43">
        <f>+IF('Denuncias-Renuncias'!$G163=0,"-",('Denuncias-Renuncias'!M163/'Denuncias-Renuncias'!$G163))</f>
        <v>3.125E-2</v>
      </c>
      <c r="I163" s="43">
        <f>+IF('Denuncias-Renuncias'!$G163=0,"-",('Denuncias-Renuncias'!N163/'Denuncias-Renuncias'!$G163))</f>
        <v>0.21875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0.59259259259259256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0.40740740740740738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0.73118279569892475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0.21505376344086022</v>
      </c>
      <c r="H167" s="43">
        <f>+IF('Denuncias-Renuncias'!$G167=0,"-",('Denuncias-Renuncias'!M167/'Denuncias-Renuncias'!$G167))</f>
        <v>5.3763440860215055E-2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0.66225165562913912</v>
      </c>
      <c r="F169" s="43">
        <f>+IF('Denuncias-Renuncias'!$G169=0,"-",('Denuncias-Renuncias'!K169/'Denuncias-Renuncias'!$G169))</f>
        <v>6.6225165562913912E-2</v>
      </c>
      <c r="G169" s="43">
        <f>+IF('Denuncias-Renuncias'!$G169=0,"-",('Denuncias-Renuncias'!L169/'Denuncias-Renuncias'!$G169))</f>
        <v>0.23178807947019867</v>
      </c>
      <c r="H169" s="43">
        <f>+IF('Denuncias-Renuncias'!$G169=0,"-",('Denuncias-Renuncias'!M169/'Denuncias-Renuncias'!$G169))</f>
        <v>3.9735099337748346E-2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0.90476190476190477</v>
      </c>
      <c r="F171" s="43">
        <f>+IF('Denuncias-Renuncias'!$G171=0,"-",('Denuncias-Renuncias'!K171/'Denuncias-Renuncias'!$G171))</f>
        <v>0</v>
      </c>
      <c r="G171" s="43">
        <f>+IF('Denuncias-Renuncias'!$G171=0,"-",('Denuncias-Renuncias'!L171/'Denuncias-Renuncias'!$G171))</f>
        <v>9.5238095238095233E-2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0.5</v>
      </c>
      <c r="F173" s="43">
        <f>+IF('Denuncias-Renuncias'!$G173=0,"-",('Denuncias-Renuncias'!K173/'Denuncias-Renuncias'!$G173))</f>
        <v>0.25</v>
      </c>
      <c r="G173" s="43">
        <f>+IF('Denuncias-Renuncias'!$G173=0,"-",('Denuncias-Renuncias'!L173/'Denuncias-Renuncias'!$G173))</f>
        <v>0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0.25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 t="str">
        <f>+IF('Denuncias-Renuncias'!$G176=0,"-",('Denuncias-Renuncias'!H176/'Denuncias-Renuncias'!$G176))</f>
        <v>-</v>
      </c>
      <c r="D176" s="43" t="str">
        <f>+IF('Denuncias-Renuncias'!$G176=0,"-",('Denuncias-Renuncias'!I176/'Denuncias-Renuncias'!$G176))</f>
        <v>-</v>
      </c>
      <c r="E176" s="43" t="str">
        <f>+IF('Denuncias-Renuncias'!$G176=0,"-",('Denuncias-Renuncias'!J176/'Denuncias-Renuncias'!$G176))</f>
        <v>-</v>
      </c>
      <c r="F176" s="43" t="str">
        <f>+IF('Denuncias-Renuncias'!$G176=0,"-",('Denuncias-Renuncias'!K176/'Denuncias-Renuncias'!$G176))</f>
        <v>-</v>
      </c>
      <c r="G176" s="43" t="str">
        <f>+IF('Denuncias-Renuncias'!$G176=0,"-",('Denuncias-Renuncias'!L176/'Denuncias-Renuncias'!$G176))</f>
        <v>-</v>
      </c>
      <c r="H176" s="43" t="str">
        <f>+IF('Denuncias-Renuncias'!$G176=0,"-",('Denuncias-Renuncias'!M176/'Denuncias-Renuncias'!$G176))</f>
        <v>-</v>
      </c>
      <c r="I176" s="43" t="str">
        <f>+IF('Denuncias-Renuncias'!$G176=0,"-",('Denuncias-Renuncias'!N176/'Denuncias-Renuncias'!$G176))</f>
        <v>-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0.76923076923076927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0.15384615384615385</v>
      </c>
      <c r="H178" s="43">
        <f>+IF('Denuncias-Renuncias'!$G178=0,"-",('Denuncias-Renuncias'!M178/'Denuncias-Renuncias'!$G178))</f>
        <v>7.6923076923076927E-2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0.97727272727272729</v>
      </c>
      <c r="F179" s="43">
        <f>+IF('Denuncias-Renuncias'!$G179=0,"-",('Denuncias-Renuncias'!K179/'Denuncias-Renuncias'!$G179))</f>
        <v>0</v>
      </c>
      <c r="G179" s="43">
        <f>+IF('Denuncias-Renuncias'!$G179=0,"-",('Denuncias-Renuncias'!L179/'Denuncias-Renuncias'!$G179))</f>
        <v>0</v>
      </c>
      <c r="H179" s="43">
        <f>+IF('Denuncias-Renuncias'!$G179=0,"-",('Denuncias-Renuncias'!M179/'Denuncias-Renuncias'!$G179))</f>
        <v>2.2727272727272728E-2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1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0.75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0.25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0.81395348837209303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0.13953488372093023</v>
      </c>
      <c r="H186" s="43">
        <f>+IF('Denuncias-Renuncias'!$G186=0,"-",('Denuncias-Renuncias'!M186/'Denuncias-Renuncias'!$G186))</f>
        <v>4.6511627906976744E-2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1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1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0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0.83333333333333337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0.16666666666666666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0.73170731707317072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2.4390243902439025E-2</v>
      </c>
      <c r="H197" s="43">
        <f>+IF('Denuncias-Renuncias'!$G197=0,"-",('Denuncias-Renuncias'!M197/'Denuncias-Renuncias'!$G197))</f>
        <v>4.878048780487805E-2</v>
      </c>
      <c r="I197" s="43">
        <f>+IF('Denuncias-Renuncias'!$G197=0,"-",('Denuncias-Renuncias'!N197/'Denuncias-Renuncias'!$G197))</f>
        <v>0.1951219512195122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0.57654723127035834</v>
      </c>
      <c r="F198" s="43">
        <f>+IF('Denuncias-Renuncias'!$G198=0,"-",('Denuncias-Renuncias'!K198/'Denuncias-Renuncias'!$G198))</f>
        <v>8.143322475570032E-2</v>
      </c>
      <c r="G198" s="43">
        <f>+IF('Denuncias-Renuncias'!$G198=0,"-",('Denuncias-Renuncias'!L198/'Denuncias-Renuncias'!$G198))</f>
        <v>0.32573289902280128</v>
      </c>
      <c r="H198" s="43">
        <f>+IF('Denuncias-Renuncias'!$G198=0,"-",('Denuncias-Renuncias'!M198/'Denuncias-Renuncias'!$G198))</f>
        <v>1.6286644951140065E-2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0.72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0.28000000000000003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0.66666666666666663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0.33333333333333331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0.11428571428571428</v>
      </c>
      <c r="E202" s="43">
        <f>+IF('Denuncias-Renuncias'!$G202=0,"-",('Denuncias-Renuncias'!J202/'Denuncias-Renuncias'!$G202))</f>
        <v>0.88571428571428568</v>
      </c>
      <c r="F202" s="43">
        <f>+IF('Denuncias-Renuncias'!$G202=0,"-",('Denuncias-Renuncias'!K202/'Denuncias-Renuncias'!$G202))</f>
        <v>0</v>
      </c>
      <c r="G202" s="43">
        <f>+IF('Denuncias-Renuncias'!$G202=0,"-",('Denuncias-Renuncias'!L202/'Denuncias-Renuncias'!$G202))</f>
        <v>0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1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0</v>
      </c>
      <c r="H203" s="43">
        <f>+IF('Denuncias-Renuncias'!$G203=0,"-",('Denuncias-Renuncias'!M203/'Denuncias-Renuncias'!$G203))</f>
        <v>0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1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1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0.72180451127819545</v>
      </c>
      <c r="F206" s="43">
        <f>+IF('Denuncias-Renuncias'!$G206=0,"-",('Denuncias-Renuncias'!K206/'Denuncias-Renuncias'!$G206))</f>
        <v>0</v>
      </c>
      <c r="G206" s="43">
        <f>+IF('Denuncias-Renuncias'!$G206=0,"-",('Denuncias-Renuncias'!L206/'Denuncias-Renuncias'!$G206))</f>
        <v>0.16541353383458646</v>
      </c>
      <c r="H206" s="43">
        <f>+IF('Denuncias-Renuncias'!$G206=0,"-",('Denuncias-Renuncias'!M206/'Denuncias-Renuncias'!$G206))</f>
        <v>0.11278195488721804</v>
      </c>
      <c r="I206" s="43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0.75</v>
      </c>
      <c r="F208" s="43">
        <f>+IF('Denuncias-Renuncias'!$G208=0,"-",('Denuncias-Renuncias'!K208/'Denuncias-Renuncias'!$G208))</f>
        <v>0.125</v>
      </c>
      <c r="G208" s="43">
        <f>+IF('Denuncias-Renuncias'!$G208=0,"-",('Denuncias-Renuncias'!L208/'Denuncias-Renuncias'!$G208))</f>
        <v>0.125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0.82051282051282048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0.12820512820512819</v>
      </c>
      <c r="H209" s="43">
        <f>+IF('Denuncias-Renuncias'!$G209=0,"-",('Denuncias-Renuncias'!M209/'Denuncias-Renuncias'!$G209))</f>
        <v>5.128205128205128E-2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6.6666666666666666E-2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0.6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0.33333333333333331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0.8928571428571429</v>
      </c>
      <c r="F213" s="43">
        <f>+IF('Denuncias-Renuncias'!$G213=0,"-",('Denuncias-Renuncias'!K213/'Denuncias-Renuncias'!$G213))</f>
        <v>7.1428571428571425E-2</v>
      </c>
      <c r="G213" s="43">
        <f>+IF('Denuncias-Renuncias'!$G213=0,"-",('Denuncias-Renuncias'!L213/'Denuncias-Renuncias'!$G213))</f>
        <v>3.5714285714285712E-2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0.83850931677018636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0.16149068322981366</v>
      </c>
      <c r="H214" s="43">
        <f>+IF('Denuncias-Renuncias'!$G214=0,"-",('Denuncias-Renuncias'!M214/'Denuncias-Renuncias'!$G214))</f>
        <v>0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0.625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0.25</v>
      </c>
      <c r="H215" s="43">
        <f>+IF('Denuncias-Renuncias'!$G215=0,"-",('Denuncias-Renuncias'!M215/'Denuncias-Renuncias'!$G215))</f>
        <v>0.125</v>
      </c>
      <c r="I215" s="43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0.8</v>
      </c>
      <c r="F216" s="43">
        <f>+IF('Denuncias-Renuncias'!$G216=0,"-",('Denuncias-Renuncias'!K216/'Denuncias-Renuncias'!$G216))</f>
        <v>0</v>
      </c>
      <c r="G216" s="43">
        <f>+IF('Denuncias-Renuncias'!$G216=0,"-",('Denuncias-Renuncias'!L216/'Denuncias-Renuncias'!$G216))</f>
        <v>0.2</v>
      </c>
      <c r="H216" s="43">
        <f>+IF('Denuncias-Renuncias'!$G216=0,"-",('Denuncias-Renuncias'!M216/'Denuncias-Renuncias'!$G216))</f>
        <v>0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0.9464285714285714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5.3571428571428568E-2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0.625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0.375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0.87755102040816324</v>
      </c>
      <c r="F219" s="43">
        <f>+IF('Denuncias-Renuncias'!$G219=0,"-",('Denuncias-Renuncias'!K219/'Denuncias-Renuncias'!$G219))</f>
        <v>2.0408163265306121E-2</v>
      </c>
      <c r="G219" s="43">
        <f>+IF('Denuncias-Renuncias'!$G219=0,"-",('Denuncias-Renuncias'!L219/'Denuncias-Renuncias'!$G219))</f>
        <v>0.10204081632653061</v>
      </c>
      <c r="H219" s="43">
        <f>+IF('Denuncias-Renuncias'!$G219=0,"-",('Denuncias-Renuncias'!M219/'Denuncias-Renuncias'!$G219))</f>
        <v>0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0.640625</v>
      </c>
      <c r="F220" s="43">
        <f>+IF('Denuncias-Renuncias'!$G220=0,"-",('Denuncias-Renuncias'!K220/'Denuncias-Renuncias'!$G220))</f>
        <v>7.8125E-2</v>
      </c>
      <c r="G220" s="43">
        <f>+IF('Denuncias-Renuncias'!$G220=0,"-",('Denuncias-Renuncias'!L220/'Denuncias-Renuncias'!$G220))</f>
        <v>0.140625</v>
      </c>
      <c r="H220" s="43">
        <f>+IF('Denuncias-Renuncias'!$G220=0,"-",('Denuncias-Renuncias'!M220/'Denuncias-Renuncias'!$G220))</f>
        <v>0.140625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1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0.53488372093023251</v>
      </c>
      <c r="F224" s="43">
        <f>+IF('Denuncias-Renuncias'!$G224=0,"-",('Denuncias-Renuncias'!K224/'Denuncias-Renuncias'!$G224))</f>
        <v>4.6511627906976744E-2</v>
      </c>
      <c r="G224" s="43">
        <f>+IF('Denuncias-Renuncias'!$G224=0,"-",('Denuncias-Renuncias'!L224/'Denuncias-Renuncias'!$G224))</f>
        <v>0.11627906976744186</v>
      </c>
      <c r="H224" s="43">
        <f>+IF('Denuncias-Renuncias'!$G224=0,"-",('Denuncias-Renuncias'!M224/'Denuncias-Renuncias'!$G224))</f>
        <v>0.30232558139534882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0.66666666666666663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0.22222222222222221</v>
      </c>
      <c r="H225" s="43">
        <f>+IF('Denuncias-Renuncias'!$G225=0,"-",('Denuncias-Renuncias'!M225/'Denuncias-Renuncias'!$G225))</f>
        <v>0.1111111111111111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0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0.65625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0.14374999999999999</v>
      </c>
      <c r="H227" s="43">
        <f>+IF('Denuncias-Renuncias'!$G227=0,"-",('Denuncias-Renuncias'!M227/'Denuncias-Renuncias'!$G227))</f>
        <v>0.1</v>
      </c>
      <c r="I227" s="43">
        <f>+IF('Denuncias-Renuncias'!$G227=0,"-",('Denuncias-Renuncias'!N227/'Denuncias-Renuncias'!$G227))</f>
        <v>0.1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0.5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0.4</v>
      </c>
      <c r="H228" s="43">
        <f>+IF('Denuncias-Renuncias'!$G228=0,"-",('Denuncias-Renuncias'!M228/'Denuncias-Renuncias'!$G228))</f>
        <v>0.1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1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0.98604651162790702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1.3953488372093023E-2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0.98198198198198194</v>
      </c>
      <c r="F233" s="43">
        <f>+IF('Denuncias-Renuncias'!$G233=0,"-",('Denuncias-Renuncias'!K233/'Denuncias-Renuncias'!$G233))</f>
        <v>1.8018018018018018E-2</v>
      </c>
      <c r="G233" s="43">
        <f>+IF('Denuncias-Renuncias'!$G233=0,"-",('Denuncias-Renuncias'!L233/'Denuncias-Renuncias'!$G233))</f>
        <v>0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0.79104477611940294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0</v>
      </c>
      <c r="H234" s="43">
        <f>+IF('Denuncias-Renuncias'!$G234=0,"-",('Denuncias-Renuncias'!M234/'Denuncias-Renuncias'!$G234))</f>
        <v>0.20895522388059701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0.53409090909090906</v>
      </c>
      <c r="F235" s="43">
        <f>+IF('Denuncias-Renuncias'!$G235=0,"-",('Denuncias-Renuncias'!K235/'Denuncias-Renuncias'!$G235))</f>
        <v>0</v>
      </c>
      <c r="G235" s="43">
        <f>+IF('Denuncias-Renuncias'!$G235=0,"-",('Denuncias-Renuncias'!L235/'Denuncias-Renuncias'!$G235))</f>
        <v>0.19318181818181818</v>
      </c>
      <c r="H235" s="43">
        <f>+IF('Denuncias-Renuncias'!$G235=0,"-",('Denuncias-Renuncias'!M235/'Denuncias-Renuncias'!$G235))</f>
        <v>0.17045454545454544</v>
      </c>
      <c r="I235" s="43">
        <f>+IF('Denuncias-Renuncias'!$G235=0,"-",('Denuncias-Renuncias'!N235/'Denuncias-Renuncias'!$G235))</f>
        <v>0.10227272727272728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0.95238095238095233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4.7619047619047616E-2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4.2253521126760563E-2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0.71830985915492962</v>
      </c>
      <c r="F237" s="43">
        <f>+IF('Denuncias-Renuncias'!$G237=0,"-",('Denuncias-Renuncias'!K237/'Denuncias-Renuncias'!$G237))</f>
        <v>1.4084507042253521E-2</v>
      </c>
      <c r="G237" s="43">
        <f>+IF('Denuncias-Renuncias'!$G237=0,"-",('Denuncias-Renuncias'!L237/'Denuncias-Renuncias'!$G237))</f>
        <v>0.22535211267605634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0.63225806451612898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0.23870967741935484</v>
      </c>
      <c r="H238" s="43">
        <f>+IF('Denuncias-Renuncias'!$G238=0,"-",('Denuncias-Renuncias'!M238/'Denuncias-Renuncias'!$G238))</f>
        <v>0.11612903225806452</v>
      </c>
      <c r="I238" s="43">
        <f>+IF('Denuncias-Renuncias'!$G238=0,"-",('Denuncias-Renuncias'!N238/'Denuncias-Renuncias'!$G238))</f>
        <v>1.2903225806451613E-2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0.82464454976303314</v>
      </c>
      <c r="F239" s="43">
        <f>+IF('Denuncias-Renuncias'!$G239=0,"-",('Denuncias-Renuncias'!K239/'Denuncias-Renuncias'!$G239))</f>
        <v>4.7393364928909956E-3</v>
      </c>
      <c r="G239" s="43">
        <f>+IF('Denuncias-Renuncias'!$G239=0,"-",('Denuncias-Renuncias'!L239/'Denuncias-Renuncias'!$G239))</f>
        <v>0.17061611374407584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5.434782608695652E-2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0.66847826086956519</v>
      </c>
      <c r="F240" s="43">
        <f>+IF('Denuncias-Renuncias'!$G240=0,"-",('Denuncias-Renuncias'!K240/'Denuncias-Renuncias'!$G240))</f>
        <v>5.434782608695652E-3</v>
      </c>
      <c r="G240" s="43">
        <f>+IF('Denuncias-Renuncias'!$G240=0,"-",('Denuncias-Renuncias'!L240/'Denuncias-Renuncias'!$G240))</f>
        <v>5.434782608695652E-2</v>
      </c>
      <c r="H240" s="43">
        <f>+IF('Denuncias-Renuncias'!$G240=0,"-",('Denuncias-Renuncias'!M240/'Denuncias-Renuncias'!$G240))</f>
        <v>0</v>
      </c>
      <c r="I240" s="43">
        <f>+IF('Denuncias-Renuncias'!$G240=0,"-",('Denuncias-Renuncias'!N240/'Denuncias-Renuncias'!$G240))</f>
        <v>0.21739130434782608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3.7499999999999999E-2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0.5625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</v>
      </c>
      <c r="H241" s="43">
        <f>+IF('Denuncias-Renuncias'!$G241=0,"-",('Denuncias-Renuncias'!M241/'Denuncias-Renuncias'!$G241))</f>
        <v>0.4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4.7945205479452052E-2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0.51369863013698636</v>
      </c>
      <c r="F242" s="43">
        <f>+IF('Denuncias-Renuncias'!$G242=0,"-",('Denuncias-Renuncias'!K242/'Denuncias-Renuncias'!$G242))</f>
        <v>6.8493150684931503E-3</v>
      </c>
      <c r="G242" s="43">
        <f>+IF('Denuncias-Renuncias'!$G242=0,"-",('Denuncias-Renuncias'!L242/'Denuncias-Renuncias'!$G242))</f>
        <v>0.26712328767123289</v>
      </c>
      <c r="H242" s="43">
        <f>+IF('Denuncias-Renuncias'!$G242=0,"-",('Denuncias-Renuncias'!M242/'Denuncias-Renuncias'!$G242))</f>
        <v>0.15753424657534246</v>
      </c>
      <c r="I242" s="43">
        <f>+IF('Denuncias-Renuncias'!$G242=0,"-",('Denuncias-Renuncias'!N242/'Denuncias-Renuncias'!$G242))</f>
        <v>6.8493150684931503E-3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0.8214285714285714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0.14285714285714285</v>
      </c>
      <c r="H244" s="43">
        <f>+IF('Denuncias-Renuncias'!$G244=0,"-",('Denuncias-Renuncias'!M244/'Denuncias-Renuncias'!$G244))</f>
        <v>3.5714285714285712E-2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0.42452830188679247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0.44339622641509435</v>
      </c>
      <c r="F246" s="43">
        <f>+IF('Denuncias-Renuncias'!$G246=0,"-",('Denuncias-Renuncias'!K246/'Denuncias-Renuncias'!$G246))</f>
        <v>1.8867924528301886E-2</v>
      </c>
      <c r="G246" s="43">
        <f>+IF('Denuncias-Renuncias'!$G246=0,"-",('Denuncias-Renuncias'!L246/'Denuncias-Renuncias'!$G246))</f>
        <v>0.11320754716981132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1.8947368421052633E-2</v>
      </c>
      <c r="D247" s="43">
        <f>+IF('Denuncias-Renuncias'!$G247=0,"-",('Denuncias-Renuncias'!I247/'Denuncias-Renuncias'!$G247))</f>
        <v>2.1052631578947368E-3</v>
      </c>
      <c r="E247" s="43">
        <f>+IF('Denuncias-Renuncias'!$G247=0,"-",('Denuncias-Renuncias'!J247/'Denuncias-Renuncias'!$G247))</f>
        <v>0.47157894736842104</v>
      </c>
      <c r="F247" s="43">
        <f>+IF('Denuncias-Renuncias'!$G247=0,"-",('Denuncias-Renuncias'!K247/'Denuncias-Renuncias'!$G247))</f>
        <v>3.4736842105263156E-2</v>
      </c>
      <c r="G247" s="43">
        <f>+IF('Denuncias-Renuncias'!$G247=0,"-",('Denuncias-Renuncias'!L247/'Denuncias-Renuncias'!$G247))</f>
        <v>0.31052631578947371</v>
      </c>
      <c r="H247" s="43">
        <f>+IF('Denuncias-Renuncias'!$G247=0,"-",('Denuncias-Renuncias'!M247/'Denuncias-Renuncias'!$G247))</f>
        <v>0.15789473684210525</v>
      </c>
      <c r="I247" s="43">
        <f>+IF('Denuncias-Renuncias'!$G247=0,"-",('Denuncias-Renuncias'!N247/'Denuncias-Renuncias'!$G247))</f>
        <v>4.2105263157894736E-3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0.6811594202898551</v>
      </c>
      <c r="F248" s="43">
        <f>+IF('Denuncias-Renuncias'!$G248=0,"-",('Denuncias-Renuncias'!K248/'Denuncias-Renuncias'!$G248))</f>
        <v>0</v>
      </c>
      <c r="G248" s="43">
        <f>+IF('Denuncias-Renuncias'!$G248=0,"-",('Denuncias-Renuncias'!L248/'Denuncias-Renuncias'!$G248))</f>
        <v>0.3188405797101449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0.8392857142857143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0.16071428571428573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3.5714285714285712E-2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0.45238095238095238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0.39285714285714285</v>
      </c>
      <c r="H250" s="43">
        <f>+IF('Denuncias-Renuncias'!$G250=0,"-",('Denuncias-Renuncias'!M250/'Denuncias-Renuncias'!$G250))</f>
        <v>0.11904761904761904</v>
      </c>
      <c r="I250" s="43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4.8543689320388349E-2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0.79126213592233008</v>
      </c>
      <c r="F251" s="43">
        <f>+IF('Denuncias-Renuncias'!$G251=0,"-",('Denuncias-Renuncias'!K251/'Denuncias-Renuncias'!$G251))</f>
        <v>1.4563106796116505E-2</v>
      </c>
      <c r="G251" s="43">
        <f>+IF('Denuncias-Renuncias'!$G251=0,"-",('Denuncias-Renuncias'!L251/'Denuncias-Renuncias'!$G251))</f>
        <v>9.7087378640776691E-3</v>
      </c>
      <c r="H251" s="43">
        <f>+IF('Denuncias-Renuncias'!$G251=0,"-",('Denuncias-Renuncias'!M251/'Denuncias-Renuncias'!$G251))</f>
        <v>0.12135922330097088</v>
      </c>
      <c r="I251" s="43">
        <f>+IF('Denuncias-Renuncias'!$G251=0,"-",('Denuncias-Renuncias'!N251/'Denuncias-Renuncias'!$G251))</f>
        <v>1.4563106796116505E-2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0.76288659793814428</v>
      </c>
      <c r="F252" s="43">
        <f>+IF('Denuncias-Renuncias'!$G252=0,"-",('Denuncias-Renuncias'!K252/'Denuncias-Renuncias'!$G252))</f>
        <v>1.0309278350515464E-2</v>
      </c>
      <c r="G252" s="43">
        <f>+IF('Denuncias-Renuncias'!$G252=0,"-",('Denuncias-Renuncias'!L252/'Denuncias-Renuncias'!$G252))</f>
        <v>0.18556701030927836</v>
      </c>
      <c r="H252" s="43">
        <f>+IF('Denuncias-Renuncias'!$G252=0,"-",('Denuncias-Renuncias'!M252/'Denuncias-Renuncias'!$G252))</f>
        <v>4.1237113402061855E-2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0.91501416430594906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8.4985835694050993E-2</v>
      </c>
      <c r="H253" s="43">
        <f>+IF('Denuncias-Renuncias'!$G253=0,"-",('Denuncias-Renuncias'!M253/'Denuncias-Renuncias'!$G253))</f>
        <v>0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0.83898305084745761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0.16101694915254236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0.83760683760683763</v>
      </c>
      <c r="F255" s="43">
        <f>+IF('Denuncias-Renuncias'!$G255=0,"-",('Denuncias-Renuncias'!K255/'Denuncias-Renuncias'!$G255))</f>
        <v>3.4188034188034191E-2</v>
      </c>
      <c r="G255" s="43">
        <f>+IF('Denuncias-Renuncias'!$G255=0,"-",('Denuncias-Renuncias'!L255/'Denuncias-Renuncias'!$G255))</f>
        <v>0.12820512820512819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0.91397849462365588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8.6021505376344093E-2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9.4117647058823528E-2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0.61176470588235299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0.29411764705882354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0.79365079365079361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0.12698412698412698</v>
      </c>
      <c r="H261" s="43">
        <f>+IF('Denuncias-Renuncias'!$G261=0,"-",('Denuncias-Renuncias'!M261/'Denuncias-Renuncias'!$G261))</f>
        <v>7.9365079365079361E-2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5.8823529411764705E-3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0.86470588235294121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2.9411764705882353E-2</v>
      </c>
      <c r="H262" s="43">
        <f>+IF('Denuncias-Renuncias'!$G262=0,"-",('Denuncias-Renuncias'!M262/'Denuncias-Renuncias'!$G262))</f>
        <v>0.1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2.0512820512820513E-2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0.48717948717948717</v>
      </c>
      <c r="F263" s="43">
        <f>+IF('Denuncias-Renuncias'!$G263=0,"-",('Denuncias-Renuncias'!K263/'Denuncias-Renuncias'!$G263))</f>
        <v>9.7435897435897437E-2</v>
      </c>
      <c r="G263" s="43">
        <f>+IF('Denuncias-Renuncias'!$G263=0,"-",('Denuncias-Renuncias'!L263/'Denuncias-Renuncias'!$G263))</f>
        <v>0.23076923076923078</v>
      </c>
      <c r="H263" s="43">
        <f>+IF('Denuncias-Renuncias'!$G263=0,"-",('Denuncias-Renuncias'!M263/'Denuncias-Renuncias'!$G263))</f>
        <v>0.10256410256410256</v>
      </c>
      <c r="I263" s="43">
        <f>+IF('Denuncias-Renuncias'!$G263=0,"-",('Denuncias-Renuncias'!N263/'Denuncias-Renuncias'!$G263))</f>
        <v>6.1538461538461542E-2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0.93181818181818177</v>
      </c>
      <c r="F264" s="43">
        <f>+IF('Denuncias-Renuncias'!$G264=0,"-",('Denuncias-Renuncias'!K264/'Denuncias-Renuncias'!$G264))</f>
        <v>0</v>
      </c>
      <c r="G264" s="43">
        <f>+IF('Denuncias-Renuncias'!$G264=0,"-",('Denuncias-Renuncias'!L264/'Denuncias-Renuncias'!$G264))</f>
        <v>6.8181818181818177E-2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0.80769230769230771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0.19230769230769232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0.51388888888888884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0.27777777777777779</v>
      </c>
      <c r="H269" s="43">
        <f>+IF('Denuncias-Renuncias'!$G269=0,"-",('Denuncias-Renuncias'!M269/'Denuncias-Renuncias'!$G269))</f>
        <v>0.20833333333333334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0.94444444444444442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5.5555555555555552E-2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0.8529411764705882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0.14705882352941177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0.94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0.06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0.89733840304182511</v>
      </c>
      <c r="F274" s="43">
        <f>+IF('Denuncias-Renuncias'!$G274=0,"-",('Denuncias-Renuncias'!K274/'Denuncias-Renuncias'!$G274))</f>
        <v>7.6045627376425855E-3</v>
      </c>
      <c r="G274" s="43">
        <f>+IF('Denuncias-Renuncias'!$G274=0,"-",('Denuncias-Renuncias'!L274/'Denuncias-Renuncias'!$G274))</f>
        <v>5.3231939163498096E-2</v>
      </c>
      <c r="H274" s="43">
        <f>+IF('Denuncias-Renuncias'!$G274=0,"-",('Denuncias-Renuncias'!M274/'Denuncias-Renuncias'!$G274))</f>
        <v>4.1825095057034217E-2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0.66666666666666663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9.5238095238095233E-2</v>
      </c>
      <c r="H275" s="43">
        <f>+IF('Denuncias-Renuncias'!$G275=0,"-",('Denuncias-Renuncias'!M275/'Denuncias-Renuncias'!$G275))</f>
        <v>0.23809523809523808</v>
      </c>
      <c r="I275" s="43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0.54545454545454541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0.36363636363636365</v>
      </c>
      <c r="H277" s="43">
        <f>+IF('Denuncias-Renuncias'!$G277=0,"-",('Denuncias-Renuncias'!M277/'Denuncias-Renuncias'!$G277))</f>
        <v>9.0909090909090912E-2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0.88709677419354838</v>
      </c>
      <c r="F278" s="43">
        <f>+IF('Denuncias-Renuncias'!$G278=0,"-",('Denuncias-Renuncias'!K278/'Denuncias-Renuncias'!$G278))</f>
        <v>8.0645161290322578E-3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0.10483870967741936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0.53968253968253965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0.46031746031746029</v>
      </c>
      <c r="H279" s="43">
        <f>+IF('Denuncias-Renuncias'!$G279=0,"-",('Denuncias-Renuncias'!M279/'Denuncias-Renuncias'!$G279))</f>
        <v>0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0.86567164179104472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0.13432835820895522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0.72649572649572647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</v>
      </c>
      <c r="H283" s="43">
        <f>+IF('Denuncias-Renuncias'!$G283=0,"-",('Denuncias-Renuncias'!M283/'Denuncias-Renuncias'!$G283))</f>
        <v>0.21794871794871795</v>
      </c>
      <c r="I283" s="43">
        <f>+IF('Denuncias-Renuncias'!$G283=0,"-",('Denuncias-Renuncias'!N283/'Denuncias-Renuncias'!$G283))</f>
        <v>5.5555555555555552E-2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0.56818181818181823</v>
      </c>
      <c r="F284" s="43">
        <f>+IF('Denuncias-Renuncias'!$G284=0,"-",('Denuncias-Renuncias'!K284/'Denuncias-Renuncias'!$G284))</f>
        <v>0</v>
      </c>
      <c r="G284" s="43">
        <f>+IF('Denuncias-Renuncias'!$G284=0,"-",('Denuncias-Renuncias'!L284/'Denuncias-Renuncias'!$G284))</f>
        <v>0.43181818181818182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7.1428571428571425E-2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0.9285714285714286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0.93333333333333335</v>
      </c>
      <c r="F286" s="43">
        <f>+IF('Denuncias-Renuncias'!$G286=0,"-",('Denuncias-Renuncias'!K286/'Denuncias-Renuncias'!$G286))</f>
        <v>7.4074074074074077E-3</v>
      </c>
      <c r="G286" s="43">
        <f>+IF('Denuncias-Renuncias'!$G286=0,"-",('Denuncias-Renuncias'!L286/'Denuncias-Renuncias'!$G286))</f>
        <v>3.7037037037037035E-2</v>
      </c>
      <c r="H286" s="43">
        <f>+IF('Denuncias-Renuncias'!$G286=0,"-",('Denuncias-Renuncias'!M286/'Denuncias-Renuncias'!$G286))</f>
        <v>2.2222222222222223E-2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0.16393442622950818</v>
      </c>
      <c r="D287" s="43">
        <f>+IF('Denuncias-Renuncias'!$G287=0,"-",('Denuncias-Renuncias'!I287/'Denuncias-Renuncias'!$G287))</f>
        <v>1.6393442622950821E-2</v>
      </c>
      <c r="E287" s="43">
        <f>+IF('Denuncias-Renuncias'!$G287=0,"-",('Denuncias-Renuncias'!J287/'Denuncias-Renuncias'!$G287))</f>
        <v>0.70491803278688525</v>
      </c>
      <c r="F287" s="43">
        <f>+IF('Denuncias-Renuncias'!$G287=0,"-",('Denuncias-Renuncias'!K287/'Denuncias-Renuncias'!$G287))</f>
        <v>0</v>
      </c>
      <c r="G287" s="43">
        <f>+IF('Denuncias-Renuncias'!$G287=0,"-",('Denuncias-Renuncias'!L287/'Denuncias-Renuncias'!$G287))</f>
        <v>0</v>
      </c>
      <c r="H287" s="43">
        <f>+IF('Denuncias-Renuncias'!$G287=0,"-",('Denuncias-Renuncias'!M287/'Denuncias-Renuncias'!$G287))</f>
        <v>0.11475409836065574</v>
      </c>
      <c r="I287" s="43">
        <f>+IF('Denuncias-Renuncias'!$G287=0,"-",('Denuncias-Renuncias'!N287/'Denuncias-Renuncias'!$G287))</f>
        <v>0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0.72118380062305298</v>
      </c>
      <c r="F288" s="43">
        <f>+IF('Denuncias-Renuncias'!$G288=0,"-",('Denuncias-Renuncias'!K288/'Denuncias-Renuncias'!$G288))</f>
        <v>1.8691588785046728E-2</v>
      </c>
      <c r="G288" s="43">
        <f>+IF('Denuncias-Renuncias'!$G288=0,"-",('Denuncias-Renuncias'!L288/'Denuncias-Renuncias'!$G288))</f>
        <v>0.23052959501557632</v>
      </c>
      <c r="H288" s="43">
        <f>+IF('Denuncias-Renuncias'!$G288=0,"-",('Denuncias-Renuncias'!M288/'Denuncias-Renuncias'!$G288))</f>
        <v>1.8691588785046728E-2</v>
      </c>
      <c r="I288" s="43">
        <f>+IF('Denuncias-Renuncias'!$G288=0,"-",('Denuncias-Renuncias'!N288/'Denuncias-Renuncias'!$G288))</f>
        <v>1.0903426791277258E-2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0.92401215805471126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7.598784194528875E-2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>
        <f>+IF('Denuncias-Renuncias'!$G290=0,"-",('Denuncias-Renuncias'!H290/'Denuncias-Renuncias'!$G290))</f>
        <v>0</v>
      </c>
      <c r="D290" s="43">
        <f>+IF('Denuncias-Renuncias'!$G290=0,"-",('Denuncias-Renuncias'!I290/'Denuncias-Renuncias'!$G290))</f>
        <v>0</v>
      </c>
      <c r="E290" s="43">
        <f>+IF('Denuncias-Renuncias'!$G290=0,"-",('Denuncias-Renuncias'!J290/'Denuncias-Renuncias'!$G290))</f>
        <v>0.5234375</v>
      </c>
      <c r="F290" s="43">
        <f>+IF('Denuncias-Renuncias'!$G290=0,"-",('Denuncias-Renuncias'!K290/'Denuncias-Renuncias'!$G290))</f>
        <v>7.8125E-3</v>
      </c>
      <c r="G290" s="43">
        <f>+IF('Denuncias-Renuncias'!$G290=0,"-",('Denuncias-Renuncias'!L290/'Denuncias-Renuncias'!$G290))</f>
        <v>0.4296875</v>
      </c>
      <c r="H290" s="43">
        <f>+IF('Denuncias-Renuncias'!$G290=0,"-",('Denuncias-Renuncias'!M290/'Denuncias-Renuncias'!$G290))</f>
        <v>3.90625E-2</v>
      </c>
      <c r="I290" s="43">
        <f>+IF('Denuncias-Renuncias'!$G290=0,"-",('Denuncias-Renuncias'!N290/'Denuncias-Renuncias'!$G290))</f>
        <v>0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0.61290322580645162</v>
      </c>
      <c r="F291" s="43">
        <f>+IF('Denuncias-Renuncias'!$G291=0,"-",('Denuncias-Renuncias'!K291/'Denuncias-Renuncias'!$G291))</f>
        <v>1.6129032258064516E-2</v>
      </c>
      <c r="G291" s="43">
        <f>+IF('Denuncias-Renuncias'!$G291=0,"-",('Denuncias-Renuncias'!L291/'Denuncias-Renuncias'!$G291))</f>
        <v>4.8387096774193547E-2</v>
      </c>
      <c r="H291" s="43">
        <f>+IF('Denuncias-Renuncias'!$G291=0,"-",('Denuncias-Renuncias'!M291/'Denuncias-Renuncias'!$G291))</f>
        <v>0.20967741935483872</v>
      </c>
      <c r="I291" s="43">
        <f>+IF('Denuncias-Renuncias'!$G291=0,"-",('Denuncias-Renuncias'!N291/'Denuncias-Renuncias'!$G291))</f>
        <v>0.11290322580645161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0.86363636363636365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4.5454545454545456E-2</v>
      </c>
      <c r="H292" s="43">
        <f>+IF('Denuncias-Renuncias'!$G292=0,"-",('Denuncias-Renuncias'!M292/'Denuncias-Renuncias'!$G292))</f>
        <v>9.0909090909090912E-2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0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1</v>
      </c>
      <c r="F293" s="43">
        <f>+IF('Denuncias-Renuncias'!$G293=0,"-",('Denuncias-Renuncias'!K293/'Denuncias-Renuncias'!$G293))</f>
        <v>0</v>
      </c>
      <c r="G293" s="43">
        <f>+IF('Denuncias-Renuncias'!$G293=0,"-",('Denuncias-Renuncias'!L293/'Denuncias-Renuncias'!$G293))</f>
        <v>0</v>
      </c>
      <c r="H293" s="43">
        <f>+IF('Denuncias-Renuncias'!$G293=0,"-",('Denuncias-Renuncias'!M293/'Denuncias-Renuncias'!$G293))</f>
        <v>0</v>
      </c>
      <c r="I293" s="43">
        <f>+IF('Denuncias-Renuncias'!$G293=0,"-",('Denuncias-Renuncias'!N293/'Denuncias-Renuncias'!$G293))</f>
        <v>0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5.1546391752577319E-3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0.46907216494845361</v>
      </c>
      <c r="F294" s="43">
        <f>+IF('Denuncias-Renuncias'!$G294=0,"-",('Denuncias-Renuncias'!K294/'Denuncias-Renuncias'!$G294))</f>
        <v>0</v>
      </c>
      <c r="G294" s="43">
        <f>+IF('Denuncias-Renuncias'!$G294=0,"-",('Denuncias-Renuncias'!L294/'Denuncias-Renuncias'!$G294))</f>
        <v>0.29381443298969073</v>
      </c>
      <c r="H294" s="43">
        <f>+IF('Denuncias-Renuncias'!$G294=0,"-",('Denuncias-Renuncias'!M294/'Denuncias-Renuncias'!$G294))</f>
        <v>0.23195876288659795</v>
      </c>
      <c r="I294" s="43">
        <f>+IF('Denuncias-Renuncias'!$G294=0,"-",('Denuncias-Renuncias'!N294/'Denuncias-Renuncias'!$G294))</f>
        <v>0</v>
      </c>
    </row>
    <row r="295" spans="2:9" ht="20.100000000000001" customHeight="1" thickBot="1" x14ac:dyDescent="0.25">
      <c r="B295" s="4" t="s">
        <v>479</v>
      </c>
      <c r="C295" s="43">
        <f>+IF('Denuncias-Renuncias'!$G295=0,"-",('Denuncias-Renuncias'!H295/'Denuncias-Renuncias'!$G295))</f>
        <v>0</v>
      </c>
      <c r="D295" s="43">
        <f>+IF('Denuncias-Renuncias'!$G295=0,"-",('Denuncias-Renuncias'!I295/'Denuncias-Renuncias'!$G295))</f>
        <v>0</v>
      </c>
      <c r="E295" s="43">
        <f>+IF('Denuncias-Renuncias'!$G295=0,"-",('Denuncias-Renuncias'!J295/'Denuncias-Renuncias'!$G295))</f>
        <v>0.55045871559633031</v>
      </c>
      <c r="F295" s="43">
        <f>+IF('Denuncias-Renuncias'!$G295=0,"-",('Denuncias-Renuncias'!K295/'Denuncias-Renuncias'!$G295))</f>
        <v>0</v>
      </c>
      <c r="G295" s="43">
        <f>+IF('Denuncias-Renuncias'!$G295=0,"-",('Denuncias-Renuncias'!L295/'Denuncias-Renuncias'!$G295))</f>
        <v>0.14678899082568808</v>
      </c>
      <c r="H295" s="43">
        <f>+IF('Denuncias-Renuncias'!$G295=0,"-",('Denuncias-Renuncias'!M295/'Denuncias-Renuncias'!$G295))</f>
        <v>0.30275229357798167</v>
      </c>
      <c r="I295" s="43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3">
        <f>+IF('Denuncias-Renuncias'!$G296=0,"-",('Denuncias-Renuncias'!H296/'Denuncias-Renuncias'!$G296))</f>
        <v>0</v>
      </c>
      <c r="D296" s="43">
        <f>+IF('Denuncias-Renuncias'!$G296=0,"-",('Denuncias-Renuncias'!I296/'Denuncias-Renuncias'!$G296))</f>
        <v>0</v>
      </c>
      <c r="E296" s="43">
        <f>+IF('Denuncias-Renuncias'!$G296=0,"-",('Denuncias-Renuncias'!J296/'Denuncias-Renuncias'!$G296))</f>
        <v>1</v>
      </c>
      <c r="F296" s="43">
        <f>+IF('Denuncias-Renuncias'!$G296=0,"-",('Denuncias-Renuncias'!K296/'Denuncias-Renuncias'!$G296))</f>
        <v>0</v>
      </c>
      <c r="G296" s="43">
        <f>+IF('Denuncias-Renuncias'!$G296=0,"-",('Denuncias-Renuncias'!L296/'Denuncias-Renuncias'!$G296))</f>
        <v>0</v>
      </c>
      <c r="H296" s="43">
        <f>+IF('Denuncias-Renuncias'!$G296=0,"-",('Denuncias-Renuncias'!M296/'Denuncias-Renuncias'!$G296))</f>
        <v>0</v>
      </c>
      <c r="I296" s="43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0.90909090909090906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4.5454545454545456E-2</v>
      </c>
      <c r="H297" s="43">
        <f>+IF('Denuncias-Renuncias'!$G297=0,"-",('Denuncias-Renuncias'!M297/'Denuncias-Renuncias'!$G297))</f>
        <v>4.5454545454545456E-2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0.45273631840796019</v>
      </c>
      <c r="F298" s="43">
        <f>+IF('Denuncias-Renuncias'!$G298=0,"-",('Denuncias-Renuncias'!K298/'Denuncias-Renuncias'!$G298))</f>
        <v>0.24875621890547264</v>
      </c>
      <c r="G298" s="43">
        <f>+IF('Denuncias-Renuncias'!$G298=0,"-",('Denuncias-Renuncias'!L298/'Denuncias-Renuncias'!$G298))</f>
        <v>0.29850746268656714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1.8867924528301886E-2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0.39622641509433965</v>
      </c>
      <c r="F299" s="43">
        <f>+IF('Denuncias-Renuncias'!$G299=0,"-",('Denuncias-Renuncias'!K299/'Denuncias-Renuncias'!$G299))</f>
        <v>8.0862533692722376E-3</v>
      </c>
      <c r="G299" s="43">
        <f>+IF('Denuncias-Renuncias'!$G299=0,"-",('Denuncias-Renuncias'!L299/'Denuncias-Renuncias'!$G299))</f>
        <v>0.12668463611859837</v>
      </c>
      <c r="H299" s="43">
        <f>+IF('Denuncias-Renuncias'!$G299=0,"-",('Denuncias-Renuncias'!M299/'Denuncias-Renuncias'!$G299))</f>
        <v>7.5471698113207544E-2</v>
      </c>
      <c r="I299" s="43">
        <f>+IF('Denuncias-Renuncias'!$G299=0,"-",('Denuncias-Renuncias'!N299/'Denuncias-Renuncias'!$G299))</f>
        <v>0.3746630727762803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1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0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0.58212058212058215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0.4178794178794179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0.73684210526315785</v>
      </c>
      <c r="F304" s="43">
        <f>+IF('Denuncias-Renuncias'!$G304=0,"-",('Denuncias-Renuncias'!K304/'Denuncias-Renuncias'!$G304))</f>
        <v>5.8479532163742687E-3</v>
      </c>
      <c r="G304" s="43">
        <f>+IF('Denuncias-Renuncias'!$G304=0,"-",('Denuncias-Renuncias'!L304/'Denuncias-Renuncias'!$G304))</f>
        <v>4.0935672514619881E-2</v>
      </c>
      <c r="H304" s="43">
        <f>+IF('Denuncias-Renuncias'!$G304=0,"-",('Denuncias-Renuncias'!M304/'Denuncias-Renuncias'!$G304))</f>
        <v>0.14619883040935672</v>
      </c>
      <c r="I304" s="43">
        <f>+IF('Denuncias-Renuncias'!$G304=0,"-",('Denuncias-Renuncias'!N304/'Denuncias-Renuncias'!$G304))</f>
        <v>7.0175438596491224E-2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1.8099547511312219E-2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0.65158371040723984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0.23529411764705882</v>
      </c>
      <c r="I305" s="43">
        <f>+IF('Denuncias-Renuncias'!$G305=0,"-",('Denuncias-Renuncias'!N305/'Denuncias-Renuncias'!$G305))</f>
        <v>9.5022624434389136E-2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0.53125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0.28125</v>
      </c>
      <c r="H306" s="43">
        <f>+IF('Denuncias-Renuncias'!$G306=0,"-",('Denuncias-Renuncias'!M306/'Denuncias-Renuncias'!$G306))</f>
        <v>0.140625</v>
      </c>
      <c r="I306" s="43">
        <f>+IF('Denuncias-Renuncias'!$G306=0,"-",('Denuncias-Renuncias'!N306/'Denuncias-Renuncias'!$G306))</f>
        <v>4.6875E-2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0.65816326530612246</v>
      </c>
      <c r="F307" s="43">
        <f>+IF('Denuncias-Renuncias'!$G307=0,"-",('Denuncias-Renuncias'!K307/'Denuncias-Renuncias'!$G307))</f>
        <v>0</v>
      </c>
      <c r="G307" s="43">
        <f>+IF('Denuncias-Renuncias'!$G307=0,"-",('Denuncias-Renuncias'!L307/'Denuncias-Renuncias'!$G307))</f>
        <v>0.13775510204081631</v>
      </c>
      <c r="H307" s="43">
        <f>+IF('Denuncias-Renuncias'!$G307=0,"-",('Denuncias-Renuncias'!M307/'Denuncias-Renuncias'!$G307))</f>
        <v>0.17857142857142858</v>
      </c>
      <c r="I307" s="43">
        <f>+IF('Denuncias-Renuncias'!$G307=0,"-",('Denuncias-Renuncias'!N307/'Denuncias-Renuncias'!$G307))</f>
        <v>2.5510204081632654E-2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0.51583710407239824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2.7149321266968326E-2</v>
      </c>
      <c r="H308" s="43">
        <f>+IF('Denuncias-Renuncias'!$G308=0,"-",('Denuncias-Renuncias'!M308/'Denuncias-Renuncias'!$G308))</f>
        <v>1.8099547511312219E-2</v>
      </c>
      <c r="I308" s="43">
        <f>+IF('Denuncias-Renuncias'!$G308=0,"-",('Denuncias-Renuncias'!N308/'Denuncias-Renuncias'!$G308))</f>
        <v>0.43891402714932126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4.1118421052631577E-3</v>
      </c>
      <c r="D309" s="43">
        <f>+IF('Denuncias-Renuncias'!$G309=0,"-",('Denuncias-Renuncias'!I309/'Denuncias-Renuncias'!$G309))</f>
        <v>0</v>
      </c>
      <c r="E309" s="43">
        <f>+IF('Denuncias-Renuncias'!$G309=0,"-",('Denuncias-Renuncias'!J309/'Denuncias-Renuncias'!$G309))</f>
        <v>0.49588815789473684</v>
      </c>
      <c r="F309" s="43">
        <f>+IF('Denuncias-Renuncias'!$G309=0,"-",('Denuncias-Renuncias'!K309/'Denuncias-Renuncias'!$G309))</f>
        <v>2.4671052631578946E-3</v>
      </c>
      <c r="G309" s="43">
        <f>+IF('Denuncias-Renuncias'!$G309=0,"-",('Denuncias-Renuncias'!L309/'Denuncias-Renuncias'!$G309))</f>
        <v>0.35690789473684209</v>
      </c>
      <c r="H309" s="43">
        <f>+IF('Denuncias-Renuncias'!$G309=0,"-",('Denuncias-Renuncias'!M309/'Denuncias-Renuncias'!$G309))</f>
        <v>0.12993421052631579</v>
      </c>
      <c r="I309" s="43">
        <f>+IF('Denuncias-Renuncias'!$G309=0,"-",('Denuncias-Renuncias'!N309/'Denuncias-Renuncias'!$G309))</f>
        <v>1.0690789473684211E-2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8.6206896551724144E-2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0.78448275862068961</v>
      </c>
      <c r="F310" s="43">
        <f>+IF('Denuncias-Renuncias'!$G310=0,"-",('Denuncias-Renuncias'!K310/'Denuncias-Renuncias'!$G310))</f>
        <v>8.6206896551724137E-3</v>
      </c>
      <c r="G310" s="43">
        <f>+IF('Denuncias-Renuncias'!$G310=0,"-",('Denuncias-Renuncias'!L310/'Denuncias-Renuncias'!$G310))</f>
        <v>0</v>
      </c>
      <c r="H310" s="43">
        <f>+IF('Denuncias-Renuncias'!$G310=0,"-",('Denuncias-Renuncias'!M310/'Denuncias-Renuncias'!$G310))</f>
        <v>0.1206896551724138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0.29166666666666669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0.33333333333333331</v>
      </c>
      <c r="F311" s="43">
        <f>+IF('Denuncias-Renuncias'!$G311=0,"-",('Denuncias-Renuncias'!K311/'Denuncias-Renuncias'!$G311))</f>
        <v>0.20833333333333334</v>
      </c>
      <c r="G311" s="43">
        <f>+IF('Denuncias-Renuncias'!$G311=0,"-",('Denuncias-Renuncias'!L311/'Denuncias-Renuncias'!$G311))</f>
        <v>0</v>
      </c>
      <c r="H311" s="43">
        <f>+IF('Denuncias-Renuncias'!$G311=0,"-",('Denuncias-Renuncias'!M311/'Denuncias-Renuncias'!$G311))</f>
        <v>0</v>
      </c>
      <c r="I311" s="43">
        <f>+IF('Denuncias-Renuncias'!$G311=0,"-",('Denuncias-Renuncias'!N311/'Denuncias-Renuncias'!$G311))</f>
        <v>0.16666666666666666</v>
      </c>
    </row>
    <row r="312" spans="2:9" ht="20.100000000000001" customHeight="1" thickBot="1" x14ac:dyDescent="0.25">
      <c r="B312" s="4" t="s">
        <v>495</v>
      </c>
      <c r="C312" s="43">
        <f>+IF('Denuncias-Renuncias'!$G312=0,"-",('Denuncias-Renuncias'!H312/'Denuncias-Renuncias'!$G312))</f>
        <v>0</v>
      </c>
      <c r="D312" s="43">
        <f>+IF('Denuncias-Renuncias'!$G312=0,"-",('Denuncias-Renuncias'!I312/'Denuncias-Renuncias'!$G312))</f>
        <v>0</v>
      </c>
      <c r="E312" s="43">
        <f>+IF('Denuncias-Renuncias'!$G312=0,"-",('Denuncias-Renuncias'!J312/'Denuncias-Renuncias'!$G312))</f>
        <v>0.67647058823529416</v>
      </c>
      <c r="F312" s="43">
        <f>+IF('Denuncias-Renuncias'!$G312=0,"-",('Denuncias-Renuncias'!K312/'Denuncias-Renuncias'!$G312))</f>
        <v>0</v>
      </c>
      <c r="G312" s="43">
        <f>+IF('Denuncias-Renuncias'!$G312=0,"-",('Denuncias-Renuncias'!L312/'Denuncias-Renuncias'!$G312))</f>
        <v>0</v>
      </c>
      <c r="H312" s="43">
        <f>+IF('Denuncias-Renuncias'!$G312=0,"-",('Denuncias-Renuncias'!M312/'Denuncias-Renuncias'!$G312))</f>
        <v>0</v>
      </c>
      <c r="I312" s="43">
        <f>+IF('Denuncias-Renuncias'!$G312=0,"-",('Denuncias-Renuncias'!N312/'Denuncias-Renuncias'!$G312))</f>
        <v>0.3235294117647059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0.25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0.60416666666666663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</v>
      </c>
      <c r="H313" s="43">
        <f>+IF('Denuncias-Renuncias'!$G313=0,"-",('Denuncias-Renuncias'!M313/'Denuncias-Renuncias'!$G313))</f>
        <v>0.14583333333333334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0.7890625</v>
      </c>
      <c r="F314" s="43">
        <f>+IF('Denuncias-Renuncias'!$G314=0,"-",('Denuncias-Renuncias'!K314/'Denuncias-Renuncias'!$G314))</f>
        <v>3.125E-2</v>
      </c>
      <c r="G314" s="43">
        <f>+IF('Denuncias-Renuncias'!$G314=0,"-",('Denuncias-Renuncias'!L314/'Denuncias-Renuncias'!$G314))</f>
        <v>0</v>
      </c>
      <c r="H314" s="43">
        <f>+IF('Denuncias-Renuncias'!$G314=0,"-",('Denuncias-Renuncias'!M314/'Denuncias-Renuncias'!$G314))</f>
        <v>0.15625</v>
      </c>
      <c r="I314" s="43">
        <f>+IF('Denuncias-Renuncias'!$G314=0,"-",('Denuncias-Renuncias'!N314/'Denuncias-Renuncias'!$G314))</f>
        <v>2.34375E-2</v>
      </c>
    </row>
    <row r="315" spans="2:9" ht="20.100000000000001" customHeight="1" thickBot="1" x14ac:dyDescent="0.25">
      <c r="B315" s="4" t="s">
        <v>498</v>
      </c>
      <c r="C315" s="43">
        <f>+IF('Denuncias-Renuncias'!$G315=0,"-",('Denuncias-Renuncias'!H315/'Denuncias-Renuncias'!$G315))</f>
        <v>0.23880597014925373</v>
      </c>
      <c r="D315" s="43">
        <f>+IF('Denuncias-Renuncias'!$G315=0,"-",('Denuncias-Renuncias'!I315/'Denuncias-Renuncias'!$G315))</f>
        <v>0</v>
      </c>
      <c r="E315" s="43">
        <f>+IF('Denuncias-Renuncias'!$G315=0,"-",('Denuncias-Renuncias'!J315/'Denuncias-Renuncias'!$G315))</f>
        <v>0.55223880597014929</v>
      </c>
      <c r="F315" s="43">
        <f>+IF('Denuncias-Renuncias'!$G315=0,"-",('Denuncias-Renuncias'!K315/'Denuncias-Renuncias'!$G315))</f>
        <v>0.11940298507462686</v>
      </c>
      <c r="G315" s="43">
        <f>+IF('Denuncias-Renuncias'!$G315=0,"-",('Denuncias-Renuncias'!L315/'Denuncias-Renuncias'!$G315))</f>
        <v>5.9701492537313432E-2</v>
      </c>
      <c r="H315" s="43">
        <f>+IF('Denuncias-Renuncias'!$G315=0,"-",('Denuncias-Renuncias'!M315/'Denuncias-Renuncias'!$G315))</f>
        <v>0</v>
      </c>
      <c r="I315" s="43">
        <f>+IF('Denuncias-Renuncias'!$G315=0,"-",('Denuncias-Renuncias'!N315/'Denuncias-Renuncias'!$G315))</f>
        <v>2.9850746268656716E-2</v>
      </c>
    </row>
    <row r="316" spans="2:9" ht="20.100000000000001" customHeight="1" thickBot="1" x14ac:dyDescent="0.25">
      <c r="B316" s="4" t="s">
        <v>499</v>
      </c>
      <c r="C316" s="43">
        <f>+IF('Denuncias-Renuncias'!$G316=0,"-",('Denuncias-Renuncias'!H316/'Denuncias-Renuncias'!$G316))</f>
        <v>9.2592592592592587E-3</v>
      </c>
      <c r="D316" s="43">
        <f>+IF('Denuncias-Renuncias'!$G316=0,"-",('Denuncias-Renuncias'!I316/'Denuncias-Renuncias'!$G316))</f>
        <v>4.6296296296296294E-2</v>
      </c>
      <c r="E316" s="43">
        <f>+IF('Denuncias-Renuncias'!$G316=0,"-",('Denuncias-Renuncias'!J316/'Denuncias-Renuncias'!$G316))</f>
        <v>0.65740740740740744</v>
      </c>
      <c r="F316" s="43">
        <f>+IF('Denuncias-Renuncias'!$G316=0,"-",('Denuncias-Renuncias'!K316/'Denuncias-Renuncias'!$G316))</f>
        <v>9.2592592592592587E-3</v>
      </c>
      <c r="G316" s="43">
        <f>+IF('Denuncias-Renuncias'!$G316=0,"-",('Denuncias-Renuncias'!L316/'Denuncias-Renuncias'!$G316))</f>
        <v>0.1388888888888889</v>
      </c>
      <c r="H316" s="43">
        <f>+IF('Denuncias-Renuncias'!$G316=0,"-",('Denuncias-Renuncias'!M316/'Denuncias-Renuncias'!$G316))</f>
        <v>9.2592592592592587E-2</v>
      </c>
      <c r="I316" s="43">
        <f>+IF('Denuncias-Renuncias'!$G316=0,"-",('Denuncias-Renuncias'!N316/'Denuncias-Renuncias'!$G316))</f>
        <v>4.6296296296296294E-2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2.7972027972027972E-2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0.53146853146853146</v>
      </c>
      <c r="F317" s="43">
        <f>+IF('Denuncias-Renuncias'!$G317=0,"-",('Denuncias-Renuncias'!K317/'Denuncias-Renuncias'!$G317))</f>
        <v>0</v>
      </c>
      <c r="G317" s="43">
        <f>+IF('Denuncias-Renuncias'!$G317=0,"-",('Denuncias-Renuncias'!L317/'Denuncias-Renuncias'!$G317))</f>
        <v>0.26573426573426573</v>
      </c>
      <c r="H317" s="43">
        <f>+IF('Denuncias-Renuncias'!$G317=0,"-",('Denuncias-Renuncias'!M317/'Denuncias-Renuncias'!$G317))</f>
        <v>0.16783216783216784</v>
      </c>
      <c r="I317" s="43">
        <f>+IF('Denuncias-Renuncias'!$G317=0,"-",('Denuncias-Renuncias'!N317/'Denuncias-Renuncias'!$G317))</f>
        <v>6.993006993006993E-3</v>
      </c>
    </row>
    <row r="318" spans="2:9" ht="20.100000000000001" customHeight="1" thickBot="1" x14ac:dyDescent="0.25">
      <c r="B318" s="4" t="s">
        <v>501</v>
      </c>
      <c r="C318" s="43">
        <f>+IF('Denuncias-Renuncias'!$G318=0,"-",('Denuncias-Renuncias'!H318/'Denuncias-Renuncias'!$G318))</f>
        <v>0</v>
      </c>
      <c r="D318" s="43">
        <f>+IF('Denuncias-Renuncias'!$G318=0,"-",('Denuncias-Renuncias'!I318/'Denuncias-Renuncias'!$G318))</f>
        <v>0</v>
      </c>
      <c r="E318" s="43">
        <f>+IF('Denuncias-Renuncias'!$G318=0,"-",('Denuncias-Renuncias'!J318/'Denuncias-Renuncias'!$G318))</f>
        <v>0.74509803921568629</v>
      </c>
      <c r="F318" s="43">
        <f>+IF('Denuncias-Renuncias'!$G318=0,"-",('Denuncias-Renuncias'!K318/'Denuncias-Renuncias'!$G318))</f>
        <v>9.8039215686274508E-2</v>
      </c>
      <c r="G318" s="43">
        <f>+IF('Denuncias-Renuncias'!$G318=0,"-",('Denuncias-Renuncias'!L318/'Denuncias-Renuncias'!$G318))</f>
        <v>0.15686274509803921</v>
      </c>
      <c r="H318" s="43">
        <f>+IF('Denuncias-Renuncias'!$G318=0,"-",('Denuncias-Renuncias'!M318/'Denuncias-Renuncias'!$G318))</f>
        <v>0</v>
      </c>
      <c r="I318" s="43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0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0.72499999999999998</v>
      </c>
      <c r="F319" s="43">
        <f>+IF('Denuncias-Renuncias'!$G319=0,"-",('Denuncias-Renuncias'!K319/'Denuncias-Renuncias'!$G319))</f>
        <v>1.2500000000000001E-2</v>
      </c>
      <c r="G319" s="43">
        <f>+IF('Denuncias-Renuncias'!$G319=0,"-",('Denuncias-Renuncias'!L319/'Denuncias-Renuncias'!$G319))</f>
        <v>0.125</v>
      </c>
      <c r="H319" s="43">
        <f>+IF('Denuncias-Renuncias'!$G319=0,"-",('Denuncias-Renuncias'!M319/'Denuncias-Renuncias'!$G319))</f>
        <v>8.7499999999999994E-2</v>
      </c>
      <c r="I319" s="43">
        <f>+IF('Denuncias-Renuncias'!$G319=0,"-",('Denuncias-Renuncias'!N319/'Denuncias-Renuncias'!$G319))</f>
        <v>0.05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9.2592592592592587E-2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0.68518518518518523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9.2592592592592587E-2</v>
      </c>
      <c r="H320" s="43">
        <f>+IF('Denuncias-Renuncias'!$G320=0,"-",('Denuncias-Renuncias'!M320/'Denuncias-Renuncias'!$G320))</f>
        <v>9.2592592592592587E-2</v>
      </c>
      <c r="I320" s="43">
        <f>+IF('Denuncias-Renuncias'!$G320=0,"-",('Denuncias-Renuncias'!N320/'Denuncias-Renuncias'!$G320))</f>
        <v>3.7037037037037035E-2</v>
      </c>
    </row>
    <row r="321" spans="2:9" ht="20.100000000000001" customHeight="1" thickBot="1" x14ac:dyDescent="0.25">
      <c r="B321" s="4" t="s">
        <v>504</v>
      </c>
      <c r="C321" s="43">
        <f>+IF('Denuncias-Renuncias'!$G321=0,"-",('Denuncias-Renuncias'!H321/'Denuncias-Renuncias'!$G321))</f>
        <v>1.098901098901099E-2</v>
      </c>
      <c r="D321" s="43">
        <f>+IF('Denuncias-Renuncias'!$G321=0,"-",('Denuncias-Renuncias'!I321/'Denuncias-Renuncias'!$G321))</f>
        <v>0</v>
      </c>
      <c r="E321" s="43">
        <f>+IF('Denuncias-Renuncias'!$G321=0,"-",('Denuncias-Renuncias'!J321/'Denuncias-Renuncias'!$G321))</f>
        <v>0.90109890109890112</v>
      </c>
      <c r="F321" s="43">
        <f>+IF('Denuncias-Renuncias'!$G321=0,"-",('Denuncias-Renuncias'!K321/'Denuncias-Renuncias'!$G321))</f>
        <v>2.197802197802198E-2</v>
      </c>
      <c r="G321" s="43">
        <f>+IF('Denuncias-Renuncias'!$G321=0,"-",('Denuncias-Renuncias'!L321/'Denuncias-Renuncias'!$G321))</f>
        <v>4.3956043956043959E-2</v>
      </c>
      <c r="H321" s="43">
        <f>+IF('Denuncias-Renuncias'!$G321=0,"-",('Denuncias-Renuncias'!M321/'Denuncias-Renuncias'!$G321))</f>
        <v>0</v>
      </c>
      <c r="I321" s="43">
        <f>+IF('Denuncias-Renuncias'!$G321=0,"-",('Denuncias-Renuncias'!N321/'Denuncias-Renuncias'!$G321))</f>
        <v>2.197802197802198E-2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0.6470588235294118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0.23529411764705882</v>
      </c>
      <c r="H322" s="43">
        <f>+IF('Denuncias-Renuncias'!$G322=0,"-",('Denuncias-Renuncias'!M322/'Denuncias-Renuncias'!$G322))</f>
        <v>0.11764705882352941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0.625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7.1428571428571425E-2</v>
      </c>
      <c r="H323" s="43">
        <f>+IF('Denuncias-Renuncias'!$G323=0,"-",('Denuncias-Renuncias'!M323/'Denuncias-Renuncias'!$G323))</f>
        <v>0.30357142857142855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0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0.43005181347150256</v>
      </c>
      <c r="F326" s="43">
        <f>+IF('Denuncias-Renuncias'!$G326=0,"-",('Denuncias-Renuncias'!K326/'Denuncias-Renuncias'!$G326))</f>
        <v>1.0362694300518135E-2</v>
      </c>
      <c r="G326" s="43">
        <f>+IF('Denuncias-Renuncias'!$G326=0,"-",('Denuncias-Renuncias'!L326/'Denuncias-Renuncias'!$G326))</f>
        <v>0.21243523316062177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0.34715025906735753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4.1666666666666664E-2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0.875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</v>
      </c>
      <c r="H327" s="43">
        <f>+IF('Denuncias-Renuncias'!$G327=0,"-",('Denuncias-Renuncias'!M327/'Denuncias-Renuncias'!$G327))</f>
        <v>8.3333333333333329E-2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0.84615384615384615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7.6923076923076927E-2</v>
      </c>
      <c r="H328" s="43">
        <f>+IF('Denuncias-Renuncias'!$G328=0,"-",('Denuncias-Renuncias'!M328/'Denuncias-Renuncias'!$G328))</f>
        <v>7.6923076923076927E-2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0.75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0.125</v>
      </c>
      <c r="H329" s="43">
        <f>+IF('Denuncias-Renuncias'!$G329=0,"-",('Denuncias-Renuncias'!M329/'Denuncias-Renuncias'!$G329))</f>
        <v>0.125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0.65789473684210531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0.28947368421052633</v>
      </c>
      <c r="H332" s="43">
        <f>+IF('Denuncias-Renuncias'!$G332=0,"-",('Denuncias-Renuncias'!M332/'Denuncias-Renuncias'!$G332))</f>
        <v>5.2631578947368418E-2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5.8823529411764705E-2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0.58823529411764708</v>
      </c>
      <c r="F334" s="43">
        <f>+IF('Denuncias-Renuncias'!$G334=0,"-",('Denuncias-Renuncias'!K334/'Denuncias-Renuncias'!$G334))</f>
        <v>0.29411764705882354</v>
      </c>
      <c r="G334" s="43">
        <f>+IF('Denuncias-Renuncias'!$G334=0,"-",('Denuncias-Renuncias'!L334/'Denuncias-Renuncias'!$G334))</f>
        <v>5.8823529411764705E-2</v>
      </c>
      <c r="H334" s="43">
        <f>+IF('Denuncias-Renuncias'!$G334=0,"-",('Denuncias-Renuncias'!M334/'Denuncias-Renuncias'!$G334))</f>
        <v>0</v>
      </c>
      <c r="I334" s="43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3.4188034188034191E-2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0.81196581196581197</v>
      </c>
      <c r="F336" s="43">
        <f>+IF('Denuncias-Renuncias'!$G336=0,"-",('Denuncias-Renuncias'!K336/'Denuncias-Renuncias'!$G336))</f>
        <v>8.5470085470085479E-3</v>
      </c>
      <c r="G336" s="43">
        <f>+IF('Denuncias-Renuncias'!$G336=0,"-",('Denuncias-Renuncias'!L336/'Denuncias-Renuncias'!$G336))</f>
        <v>9.4017094017094016E-2</v>
      </c>
      <c r="H336" s="43">
        <f>+IF('Denuncias-Renuncias'!$G336=0,"-",('Denuncias-Renuncias'!M336/'Denuncias-Renuncias'!$G336))</f>
        <v>3.4188034188034191E-2</v>
      </c>
      <c r="I336" s="43">
        <f>+IF('Denuncias-Renuncias'!$G336=0,"-",('Denuncias-Renuncias'!N336/'Denuncias-Renuncias'!$G336))</f>
        <v>1.7094017094017096E-2</v>
      </c>
    </row>
    <row r="337" spans="2:9" ht="20.100000000000001" customHeight="1" thickBot="1" x14ac:dyDescent="0.25">
      <c r="B337" s="4" t="s">
        <v>518</v>
      </c>
      <c r="C337" s="43">
        <f>+IF('Denuncias-Renuncias'!$G337=0,"-",('Denuncias-Renuncias'!H337/'Denuncias-Renuncias'!$G337))</f>
        <v>0</v>
      </c>
      <c r="D337" s="43">
        <f>+IF('Denuncias-Renuncias'!$G337=0,"-",('Denuncias-Renuncias'!I337/'Denuncias-Renuncias'!$G337))</f>
        <v>0</v>
      </c>
      <c r="E337" s="43">
        <f>+IF('Denuncias-Renuncias'!$G337=0,"-",('Denuncias-Renuncias'!J337/'Denuncias-Renuncias'!$G337))</f>
        <v>1</v>
      </c>
      <c r="F337" s="43">
        <f>+IF('Denuncias-Renuncias'!$G337=0,"-",('Denuncias-Renuncias'!K337/'Denuncias-Renuncias'!$G337))</f>
        <v>0</v>
      </c>
      <c r="G337" s="43">
        <f>+IF('Denuncias-Renuncias'!$G337=0,"-",('Denuncias-Renuncias'!L337/'Denuncias-Renuncias'!$G337))</f>
        <v>0</v>
      </c>
      <c r="H337" s="43">
        <f>+IF('Denuncias-Renuncias'!$G337=0,"-",('Denuncias-Renuncias'!M337/'Denuncias-Renuncias'!$G337))</f>
        <v>0</v>
      </c>
      <c r="I337" s="43">
        <f>+IF('Denuncias-Renuncias'!$G337=0,"-",('Denuncias-Renuncias'!N337/'Denuncias-Renuncias'!$G337))</f>
        <v>0</v>
      </c>
    </row>
    <row r="338" spans="2:9" ht="20.100000000000001" customHeight="1" thickBot="1" x14ac:dyDescent="0.25">
      <c r="B338" s="4" t="s">
        <v>519</v>
      </c>
      <c r="C338" s="43">
        <f>+IF('Denuncias-Renuncias'!$G338=0,"-",('Denuncias-Renuncias'!H338/'Denuncias-Renuncias'!$G338))</f>
        <v>0</v>
      </c>
      <c r="D338" s="43">
        <f>+IF('Denuncias-Renuncias'!$G338=0,"-",('Denuncias-Renuncias'!I338/'Denuncias-Renuncias'!$G338))</f>
        <v>0</v>
      </c>
      <c r="E338" s="43">
        <f>+IF('Denuncias-Renuncias'!$G338=0,"-",('Denuncias-Renuncias'!J338/'Denuncias-Renuncias'!$G338))</f>
        <v>0.52173913043478259</v>
      </c>
      <c r="F338" s="43">
        <f>+IF('Denuncias-Renuncias'!$G338=0,"-",('Denuncias-Renuncias'!K338/'Denuncias-Renuncias'!$G338))</f>
        <v>0.13043478260869565</v>
      </c>
      <c r="G338" s="43">
        <f>+IF('Denuncias-Renuncias'!$G338=0,"-",('Denuncias-Renuncias'!L338/'Denuncias-Renuncias'!$G338))</f>
        <v>0.34782608695652173</v>
      </c>
      <c r="H338" s="43">
        <f>+IF('Denuncias-Renuncias'!$G338=0,"-",('Denuncias-Renuncias'!M338/'Denuncias-Renuncias'!$G338))</f>
        <v>0</v>
      </c>
      <c r="I338" s="43">
        <f>+IF('Denuncias-Renuncias'!$G338=0,"-",('Denuncias-Renuncias'!N338/'Denuncias-Renuncias'!$G338))</f>
        <v>0</v>
      </c>
    </row>
    <row r="339" spans="2:9" ht="20.100000000000001" customHeight="1" thickBot="1" x14ac:dyDescent="0.25">
      <c r="B339" s="4" t="s">
        <v>520</v>
      </c>
      <c r="C339" s="43">
        <f>+IF('Denuncias-Renuncias'!$G339=0,"-",('Denuncias-Renuncias'!H339/'Denuncias-Renuncias'!$G339))</f>
        <v>2.7777777777777776E-2</v>
      </c>
      <c r="D339" s="43">
        <f>+IF('Denuncias-Renuncias'!$G339=0,"-",('Denuncias-Renuncias'!I339/'Denuncias-Renuncias'!$G339))</f>
        <v>0</v>
      </c>
      <c r="E339" s="43">
        <f>+IF('Denuncias-Renuncias'!$G339=0,"-",('Denuncias-Renuncias'!J339/'Denuncias-Renuncias'!$G339))</f>
        <v>0.61111111111111116</v>
      </c>
      <c r="F339" s="43">
        <f>+IF('Denuncias-Renuncias'!$G339=0,"-",('Denuncias-Renuncias'!K339/'Denuncias-Renuncias'!$G339))</f>
        <v>1.3888888888888888E-2</v>
      </c>
      <c r="G339" s="43">
        <f>+IF('Denuncias-Renuncias'!$G339=0,"-",('Denuncias-Renuncias'!L339/'Denuncias-Renuncias'!$G339))</f>
        <v>4.1666666666666664E-2</v>
      </c>
      <c r="H339" s="43">
        <f>+IF('Denuncias-Renuncias'!$G339=0,"-",('Denuncias-Renuncias'!M339/'Denuncias-Renuncias'!$G339))</f>
        <v>0.30555555555555558</v>
      </c>
      <c r="I339" s="43">
        <f>+IF('Denuncias-Renuncias'!$G339=0,"-",('Denuncias-Renuncias'!N339/'Denuncias-Renuncias'!$G339))</f>
        <v>0</v>
      </c>
    </row>
    <row r="340" spans="2:9" ht="20.100000000000001" customHeight="1" thickBot="1" x14ac:dyDescent="0.25">
      <c r="B340" s="4" t="s">
        <v>521</v>
      </c>
      <c r="C340" s="43">
        <f>+IF('Denuncias-Renuncias'!$G340=0,"-",('Denuncias-Renuncias'!H340/'Denuncias-Renuncias'!$G340))</f>
        <v>0</v>
      </c>
      <c r="D340" s="43">
        <f>+IF('Denuncias-Renuncias'!$G340=0,"-",('Denuncias-Renuncias'!I340/'Denuncias-Renuncias'!$G340))</f>
        <v>0</v>
      </c>
      <c r="E340" s="43">
        <f>+IF('Denuncias-Renuncias'!$G340=0,"-",('Denuncias-Renuncias'!J340/'Denuncias-Renuncias'!$G340))</f>
        <v>0</v>
      </c>
      <c r="F340" s="43">
        <f>+IF('Denuncias-Renuncias'!$G340=0,"-",('Denuncias-Renuncias'!K340/'Denuncias-Renuncias'!$G340))</f>
        <v>0</v>
      </c>
      <c r="G340" s="43">
        <f>+IF('Denuncias-Renuncias'!$G340=0,"-",('Denuncias-Renuncias'!L340/'Denuncias-Renuncias'!$G340))</f>
        <v>1</v>
      </c>
      <c r="H340" s="43">
        <f>+IF('Denuncias-Renuncias'!$G340=0,"-",('Denuncias-Renuncias'!M340/'Denuncias-Renuncias'!$G340))</f>
        <v>0</v>
      </c>
      <c r="I340" s="43">
        <f>+IF('Denuncias-Renuncias'!$G340=0,"-",('Denuncias-Renuncias'!N340/'Denuncias-Renuncias'!$G340))</f>
        <v>0</v>
      </c>
    </row>
    <row r="341" spans="2:9" ht="20.100000000000001" customHeight="1" thickBot="1" x14ac:dyDescent="0.25">
      <c r="B341" s="4" t="s">
        <v>522</v>
      </c>
      <c r="C341" s="43">
        <f>+IF('Denuncias-Renuncias'!$G341=0,"-",('Denuncias-Renuncias'!H341/'Denuncias-Renuncias'!$G341))</f>
        <v>0</v>
      </c>
      <c r="D341" s="43">
        <f>+IF('Denuncias-Renuncias'!$G341=0,"-",('Denuncias-Renuncias'!I341/'Denuncias-Renuncias'!$G341))</f>
        <v>0</v>
      </c>
      <c r="E341" s="43">
        <f>+IF('Denuncias-Renuncias'!$G341=0,"-",('Denuncias-Renuncias'!J341/'Denuncias-Renuncias'!$G341))</f>
        <v>0.75</v>
      </c>
      <c r="F341" s="43">
        <f>+IF('Denuncias-Renuncias'!$G341=0,"-",('Denuncias-Renuncias'!K341/'Denuncias-Renuncias'!$G341))</f>
        <v>0</v>
      </c>
      <c r="G341" s="43">
        <f>+IF('Denuncias-Renuncias'!$G341=0,"-",('Denuncias-Renuncias'!L341/'Denuncias-Renuncias'!$G341))</f>
        <v>0.25</v>
      </c>
      <c r="H341" s="43">
        <f>+IF('Denuncias-Renuncias'!$G341=0,"-",('Denuncias-Renuncias'!M341/'Denuncias-Renuncias'!$G341))</f>
        <v>0</v>
      </c>
      <c r="I341" s="43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3">
        <f>+IF('Denuncias-Renuncias'!$G342=0,"-",('Denuncias-Renuncias'!H342/'Denuncias-Renuncias'!$G342))</f>
        <v>0</v>
      </c>
      <c r="D342" s="43">
        <f>+IF('Denuncias-Renuncias'!$G342=0,"-",('Denuncias-Renuncias'!I342/'Denuncias-Renuncias'!$G342))</f>
        <v>0</v>
      </c>
      <c r="E342" s="43">
        <f>+IF('Denuncias-Renuncias'!$G342=0,"-",('Denuncias-Renuncias'!J342/'Denuncias-Renuncias'!$G342))</f>
        <v>1</v>
      </c>
      <c r="F342" s="43">
        <f>+IF('Denuncias-Renuncias'!$G342=0,"-",('Denuncias-Renuncias'!K342/'Denuncias-Renuncias'!$G342))</f>
        <v>0</v>
      </c>
      <c r="G342" s="43">
        <f>+IF('Denuncias-Renuncias'!$G342=0,"-",('Denuncias-Renuncias'!L342/'Denuncias-Renuncias'!$G342))</f>
        <v>0</v>
      </c>
      <c r="H342" s="43">
        <f>+IF('Denuncias-Renuncias'!$G342=0,"-",('Denuncias-Renuncias'!M342/'Denuncias-Renuncias'!$G342))</f>
        <v>0</v>
      </c>
      <c r="I342" s="43">
        <f>+IF('Denuncias-Renuncias'!$G342=0,"-",('Denuncias-Renuncias'!N342/'Denuncias-Renuncias'!$G342))</f>
        <v>0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3.5714285714285712E-2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0.8214285714285714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0.14285714285714285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0.85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0.08</v>
      </c>
      <c r="H344" s="43">
        <f>+IF('Denuncias-Renuncias'!$G344=0,"-",('Denuncias-Renuncias'!M344/'Denuncias-Renuncias'!$G344))</f>
        <v>7.0000000000000007E-2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2.7397260273972601E-2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0.49315068493150682</v>
      </c>
      <c r="F345" s="43">
        <f>+IF('Denuncias-Renuncias'!$G345=0,"-",('Denuncias-Renuncias'!K345/'Denuncias-Renuncias'!$G345))</f>
        <v>1.3698630136986301E-2</v>
      </c>
      <c r="G345" s="43">
        <f>+IF('Denuncias-Renuncias'!$G345=0,"-",('Denuncias-Renuncias'!L345/'Denuncias-Renuncias'!$G345))</f>
        <v>0.41095890410958902</v>
      </c>
      <c r="H345" s="43">
        <f>+IF('Denuncias-Renuncias'!$G345=0,"-",('Denuncias-Renuncias'!M345/'Denuncias-Renuncias'!$G345))</f>
        <v>5.4794520547945202E-2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0.80471380471380471</v>
      </c>
      <c r="F346" s="43">
        <f>+IF('Denuncias-Renuncias'!$G346=0,"-",('Denuncias-Renuncias'!K346/'Denuncias-Renuncias'!$G346))</f>
        <v>1.0101010101010102E-2</v>
      </c>
      <c r="G346" s="43">
        <f>+IF('Denuncias-Renuncias'!$G346=0,"-",('Denuncias-Renuncias'!L346/'Denuncias-Renuncias'!$G346))</f>
        <v>0.18518518518518517</v>
      </c>
      <c r="H346" s="43">
        <f>+IF('Denuncias-Renuncias'!$G346=0,"-",('Denuncias-Renuncias'!M346/'Denuncias-Renuncias'!$G346))</f>
        <v>0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0.3611111111111111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0.33333333333333331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0.30555555555555558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0.7592592592592593</v>
      </c>
      <c r="F348" s="43">
        <f>+IF('Denuncias-Renuncias'!$G348=0,"-",('Denuncias-Renuncias'!K348/'Denuncias-Renuncias'!$G348))</f>
        <v>1.8518518518518517E-2</v>
      </c>
      <c r="G348" s="43">
        <f>+IF('Denuncias-Renuncias'!$G348=0,"-",('Denuncias-Renuncias'!L348/'Denuncias-Renuncias'!$G348))</f>
        <v>0.1111111111111111</v>
      </c>
      <c r="H348" s="43">
        <f>+IF('Denuncias-Renuncias'!$G348=0,"-",('Denuncias-Renuncias'!M348/'Denuncias-Renuncias'!$G348))</f>
        <v>1.8518518518518517E-2</v>
      </c>
      <c r="I348" s="43">
        <f>+IF('Denuncias-Renuncias'!$G348=0,"-",('Denuncias-Renuncias'!N348/'Denuncias-Renuncias'!$G348))</f>
        <v>9.2592592592592587E-2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0.17647058823529413</v>
      </c>
      <c r="E354" s="43">
        <f>+IF('Denuncias-Renuncias'!$G354=0,"-",('Denuncias-Renuncias'!J354/'Denuncias-Renuncias'!$G354))</f>
        <v>0.70588235294117652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0.11764705882352941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0.125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0.875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0.53846153846153844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0.38461538461538464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7.6923076923076927E-2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0.88235294117647056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</v>
      </c>
      <c r="H357" s="43">
        <f>+IF('Denuncias-Renuncias'!$G357=0,"-",('Denuncias-Renuncias'!M357/'Denuncias-Renuncias'!$G357))</f>
        <v>0.11764705882352941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0.2857142857142857</v>
      </c>
      <c r="F358" s="43">
        <f>+IF('Denuncias-Renuncias'!$G358=0,"-",('Denuncias-Renuncias'!K358/'Denuncias-Renuncias'!$G358))</f>
        <v>0.14285714285714285</v>
      </c>
      <c r="G358" s="43">
        <f>+IF('Denuncias-Renuncias'!$G358=0,"-",('Denuncias-Renuncias'!L358/'Denuncias-Renuncias'!$G358))</f>
        <v>0.5714285714285714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0.95348837209302328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2.3255813953488372E-2</v>
      </c>
      <c r="H359" s="43">
        <f>+IF('Denuncias-Renuncias'!$G359=0,"-",('Denuncias-Renuncias'!M359/'Denuncias-Renuncias'!$G359))</f>
        <v>2.3255813953488372E-2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0.7857142857142857</v>
      </c>
      <c r="F362" s="43">
        <f>+IF('Denuncias-Renuncias'!$G362=0,"-",('Denuncias-Renuncias'!K362/'Denuncias-Renuncias'!$G362))</f>
        <v>0.10714285714285714</v>
      </c>
      <c r="G362" s="43">
        <f>+IF('Denuncias-Renuncias'!$G362=0,"-",('Denuncias-Renuncias'!L362/'Denuncias-Renuncias'!$G362))</f>
        <v>0.10714285714285714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1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 t="str">
        <f>+IF('Denuncias-Renuncias'!$G364=0,"-",('Denuncias-Renuncias'!H364/'Denuncias-Renuncias'!$G364))</f>
        <v>-</v>
      </c>
      <c r="D364" s="43" t="str">
        <f>+IF('Denuncias-Renuncias'!$G364=0,"-",('Denuncias-Renuncias'!I364/'Denuncias-Renuncias'!$G364))</f>
        <v>-</v>
      </c>
      <c r="E364" s="43" t="str">
        <f>+IF('Denuncias-Renuncias'!$G364=0,"-",('Denuncias-Renuncias'!J364/'Denuncias-Renuncias'!$G364))</f>
        <v>-</v>
      </c>
      <c r="F364" s="43" t="str">
        <f>+IF('Denuncias-Renuncias'!$G364=0,"-",('Denuncias-Renuncias'!K364/'Denuncias-Renuncias'!$G364))</f>
        <v>-</v>
      </c>
      <c r="G364" s="43" t="str">
        <f>+IF('Denuncias-Renuncias'!$G364=0,"-",('Denuncias-Renuncias'!L364/'Denuncias-Renuncias'!$G364))</f>
        <v>-</v>
      </c>
      <c r="H364" s="43" t="str">
        <f>+IF('Denuncias-Renuncias'!$G364=0,"-",('Denuncias-Renuncias'!M364/'Denuncias-Renuncias'!$G364))</f>
        <v>-</v>
      </c>
      <c r="I364" s="43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3" t="str">
        <f>+IF('Denuncias-Renuncias'!$G365=0,"-",('Denuncias-Renuncias'!H365/'Denuncias-Renuncias'!$G365))</f>
        <v>-</v>
      </c>
      <c r="D365" s="43" t="str">
        <f>+IF('Denuncias-Renuncias'!$G365=0,"-",('Denuncias-Renuncias'!I365/'Denuncias-Renuncias'!$G365))</f>
        <v>-</v>
      </c>
      <c r="E365" s="43" t="str">
        <f>+IF('Denuncias-Renuncias'!$G365=0,"-",('Denuncias-Renuncias'!J365/'Denuncias-Renuncias'!$G365))</f>
        <v>-</v>
      </c>
      <c r="F365" s="43" t="str">
        <f>+IF('Denuncias-Renuncias'!$G365=0,"-",('Denuncias-Renuncias'!K365/'Denuncias-Renuncias'!$G365))</f>
        <v>-</v>
      </c>
      <c r="G365" s="43" t="str">
        <f>+IF('Denuncias-Renuncias'!$G365=0,"-",('Denuncias-Renuncias'!L365/'Denuncias-Renuncias'!$G365))</f>
        <v>-</v>
      </c>
      <c r="H365" s="43" t="str">
        <f>+IF('Denuncias-Renuncias'!$G365=0,"-",('Denuncias-Renuncias'!M365/'Denuncias-Renuncias'!$G365))</f>
        <v>-</v>
      </c>
      <c r="I365" s="43" t="str">
        <f>+IF('Denuncias-Renuncias'!$G365=0,"-",('Denuncias-Renuncias'!N365/'Denuncias-Renuncias'!$G365))</f>
        <v>-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0.73636363636363633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7.2727272727272724E-2</v>
      </c>
      <c r="H366" s="43">
        <f>+IF('Denuncias-Renuncias'!$G366=0,"-",('Denuncias-Renuncias'!M366/'Denuncias-Renuncias'!$G366))</f>
        <v>0.19090909090909092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1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0.625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0.375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1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0.8571428571428571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7.1428571428571425E-2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7.1428571428571425E-2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0.875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0.125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0.58333333333333337</v>
      </c>
      <c r="F372" s="43">
        <f>+IF('Denuncias-Renuncias'!$G372=0,"-",('Denuncias-Renuncias'!K372/'Denuncias-Renuncias'!$G372))</f>
        <v>8.3333333333333329E-2</v>
      </c>
      <c r="G372" s="43">
        <f>+IF('Denuncias-Renuncias'!$G372=0,"-",('Denuncias-Renuncias'!L372/'Denuncias-Renuncias'!$G372))</f>
        <v>0.33333333333333331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0.92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0.08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1.4218009478672985E-2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0.92417061611374407</v>
      </c>
      <c r="F377" s="43">
        <f>+IF('Denuncias-Renuncias'!$G377=0,"-",('Denuncias-Renuncias'!K377/'Denuncias-Renuncias'!$G377))</f>
        <v>1.4218009478672985E-2</v>
      </c>
      <c r="G377" s="43">
        <f>+IF('Denuncias-Renuncias'!$G377=0,"-",('Denuncias-Renuncias'!L377/'Denuncias-Renuncias'!$G377))</f>
        <v>9.4786729857819912E-3</v>
      </c>
      <c r="H377" s="43">
        <f>+IF('Denuncias-Renuncias'!$G377=0,"-",('Denuncias-Renuncias'!M377/'Denuncias-Renuncias'!$G377))</f>
        <v>3.7914691943127965E-2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4.0816326530612242E-2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0.63265306122448983</v>
      </c>
      <c r="F378" s="43">
        <f>+IF('Denuncias-Renuncias'!$G378=0,"-",('Denuncias-Renuncias'!K378/'Denuncias-Renuncias'!$G378))</f>
        <v>2.0408163265306121E-2</v>
      </c>
      <c r="G378" s="43">
        <f>+IF('Denuncias-Renuncias'!$G378=0,"-",('Denuncias-Renuncias'!L378/'Denuncias-Renuncias'!$G378))</f>
        <v>0.18367346938775511</v>
      </c>
      <c r="H378" s="43">
        <f>+IF('Denuncias-Renuncias'!$G378=0,"-",('Denuncias-Renuncias'!M378/'Denuncias-Renuncias'!$G378))</f>
        <v>0.10204081632653061</v>
      </c>
      <c r="I378" s="43">
        <f>+IF('Denuncias-Renuncias'!$G378=0,"-",('Denuncias-Renuncias'!N378/'Denuncias-Renuncias'!$G378))</f>
        <v>2.0408163265306121E-2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1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0.61904761904761907</v>
      </c>
      <c r="F380" s="43">
        <f>+IF('Denuncias-Renuncias'!$G380=0,"-",('Denuncias-Renuncias'!K380/'Denuncias-Renuncias'!$G380))</f>
        <v>0</v>
      </c>
      <c r="G380" s="43">
        <f>+IF('Denuncias-Renuncias'!$G380=0,"-",('Denuncias-Renuncias'!L380/'Denuncias-Renuncias'!$G380))</f>
        <v>0.38095238095238093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7.0175438596491224E-2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0.78947368421052633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</v>
      </c>
      <c r="H381" s="43">
        <f>+IF('Denuncias-Renuncias'!$G381=0,"-",('Denuncias-Renuncias'!M381/'Denuncias-Renuncias'!$G381))</f>
        <v>0.14035087719298245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1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0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0.86363636363636365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9.0909090909090912E-2</v>
      </c>
      <c r="H384" s="43">
        <f>+IF('Denuncias-Renuncias'!$G384=0,"-",('Denuncias-Renuncias'!M384/'Denuncias-Renuncias'!$G384))</f>
        <v>4.5454545454545456E-2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0.92592592592592593</v>
      </c>
      <c r="F385" s="43">
        <f>+IF('Denuncias-Renuncias'!$G385=0,"-",('Denuncias-Renuncias'!K385/'Denuncias-Renuncias'!$G385))</f>
        <v>0</v>
      </c>
      <c r="G385" s="43">
        <f>+IF('Denuncias-Renuncias'!$G385=0,"-",('Denuncias-Renuncias'!L385/'Denuncias-Renuncias'!$G385))</f>
        <v>7.407407407407407E-2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0.33333333333333331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0.66666666666666663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8.3333333333333329E-2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0.91666666666666663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</v>
      </c>
      <c r="H387" s="43">
        <f>+IF('Denuncias-Renuncias'!$G387=0,"-",('Denuncias-Renuncias'!M387/'Denuncias-Renuncias'!$G387))</f>
        <v>0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0.94736842105263153</v>
      </c>
      <c r="F388" s="43">
        <f>+IF('Denuncias-Renuncias'!$G388=0,"-",('Denuncias-Renuncias'!K388/'Denuncias-Renuncias'!$G388))</f>
        <v>5.2631578947368418E-2</v>
      </c>
      <c r="G388" s="43">
        <f>+IF('Denuncias-Renuncias'!$G388=0,"-",('Denuncias-Renuncias'!L388/'Denuncias-Renuncias'!$G388))</f>
        <v>0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2.766798418972332E-2</v>
      </c>
      <c r="D389" s="43">
        <f>+IF('Denuncias-Renuncias'!$G389=0,"-",('Denuncias-Renuncias'!I389/'Denuncias-Renuncias'!$G389))</f>
        <v>0</v>
      </c>
      <c r="E389" s="43">
        <f>+IF('Denuncias-Renuncias'!$G389=0,"-",('Denuncias-Renuncias'!J389/'Denuncias-Renuncias'!$G389))</f>
        <v>0.56126482213438733</v>
      </c>
      <c r="F389" s="43">
        <f>+IF('Denuncias-Renuncias'!$G389=0,"-",('Denuncias-Renuncias'!K389/'Denuncias-Renuncias'!$G389))</f>
        <v>7.9051383399209481E-3</v>
      </c>
      <c r="G389" s="43">
        <f>+IF('Denuncias-Renuncias'!$G389=0,"-",('Denuncias-Renuncias'!L389/'Denuncias-Renuncias'!$G389))</f>
        <v>0.20553359683794467</v>
      </c>
      <c r="H389" s="43">
        <f>+IF('Denuncias-Renuncias'!$G389=0,"-",('Denuncias-Renuncias'!M389/'Denuncias-Renuncias'!$G389))</f>
        <v>0.14624505928853754</v>
      </c>
      <c r="I389" s="43">
        <f>+IF('Denuncias-Renuncias'!$G389=0,"-",('Denuncias-Renuncias'!N389/'Denuncias-Renuncias'!$G389))</f>
        <v>5.1383399209486168E-2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2.7322404371584699E-2</v>
      </c>
      <c r="D390" s="43">
        <f>+IF('Denuncias-Renuncias'!$G390=0,"-",('Denuncias-Renuncias'!I390/'Denuncias-Renuncias'!$G390))</f>
        <v>2.185792349726776E-2</v>
      </c>
      <c r="E390" s="43">
        <f>+IF('Denuncias-Renuncias'!$G390=0,"-",('Denuncias-Renuncias'!J390/'Denuncias-Renuncias'!$G390))</f>
        <v>0.65027322404371579</v>
      </c>
      <c r="F390" s="43">
        <f>+IF('Denuncias-Renuncias'!$G390=0,"-",('Denuncias-Renuncias'!K390/'Denuncias-Renuncias'!$G390))</f>
        <v>2.185792349726776E-2</v>
      </c>
      <c r="G390" s="43">
        <f>+IF('Denuncias-Renuncias'!$G390=0,"-",('Denuncias-Renuncias'!L390/'Denuncias-Renuncias'!$G390))</f>
        <v>0.25136612021857924</v>
      </c>
      <c r="H390" s="43">
        <f>+IF('Denuncias-Renuncias'!$G390=0,"-",('Denuncias-Renuncias'!M390/'Denuncias-Renuncias'!$G390))</f>
        <v>2.7322404371584699E-2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0.77680525164113789</v>
      </c>
      <c r="F391" s="43">
        <f>+IF('Denuncias-Renuncias'!$G391=0,"-",('Denuncias-Renuncias'!K391/'Denuncias-Renuncias'!$G391))</f>
        <v>2.1881838074398249E-2</v>
      </c>
      <c r="G391" s="43">
        <f>+IF('Denuncias-Renuncias'!$G391=0,"-",('Denuncias-Renuncias'!L391/'Denuncias-Renuncias'!$G391))</f>
        <v>0.15536105032822758</v>
      </c>
      <c r="H391" s="43">
        <f>+IF('Denuncias-Renuncias'!$G391=0,"-",('Denuncias-Renuncias'!M391/'Denuncias-Renuncias'!$G391))</f>
        <v>4.5951859956236324E-2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2.4691358024691357E-2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0.51851851851851849</v>
      </c>
      <c r="F392" s="43">
        <f>+IF('Denuncias-Renuncias'!$G392=0,"-",('Denuncias-Renuncias'!K392/'Denuncias-Renuncias'!$G392))</f>
        <v>2.4691358024691357E-2</v>
      </c>
      <c r="G392" s="43">
        <f>+IF('Denuncias-Renuncias'!$G392=0,"-",('Denuncias-Renuncias'!L392/'Denuncias-Renuncias'!$G392))</f>
        <v>0.27777777777777779</v>
      </c>
      <c r="H392" s="43">
        <f>+IF('Denuncias-Renuncias'!$G392=0,"-",('Denuncias-Renuncias'!M392/'Denuncias-Renuncias'!$G392))</f>
        <v>0.1111111111111111</v>
      </c>
      <c r="I392" s="43">
        <f>+IF('Denuncias-Renuncias'!$G392=0,"-",('Denuncias-Renuncias'!N392/'Denuncias-Renuncias'!$G392))</f>
        <v>4.3209876543209874E-2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0</v>
      </c>
      <c r="D393" s="43">
        <f>+IF('Denuncias-Renuncias'!$G393=0,"-",('Denuncias-Renuncias'!I393/'Denuncias-Renuncias'!$G393))</f>
        <v>0</v>
      </c>
      <c r="E393" s="43">
        <f>+IF('Denuncias-Renuncias'!$G393=0,"-",('Denuncias-Renuncias'!J393/'Denuncias-Renuncias'!$G393))</f>
        <v>0.70031545741324919</v>
      </c>
      <c r="F393" s="43">
        <f>+IF('Denuncias-Renuncias'!$G393=0,"-",('Denuncias-Renuncias'!K393/'Denuncias-Renuncias'!$G393))</f>
        <v>9.4637223974763408E-3</v>
      </c>
      <c r="G393" s="43">
        <f>+IF('Denuncias-Renuncias'!$G393=0,"-",('Denuncias-Renuncias'!L393/'Denuncias-Renuncias'!$G393))</f>
        <v>1.5772870662460567E-2</v>
      </c>
      <c r="H393" s="43">
        <f>+IF('Denuncias-Renuncias'!$G393=0,"-",('Denuncias-Renuncias'!M393/'Denuncias-Renuncias'!$G393))</f>
        <v>0.13249211356466878</v>
      </c>
      <c r="I393" s="43">
        <f>+IF('Denuncias-Renuncias'!$G393=0,"-",('Denuncias-Renuncias'!N393/'Denuncias-Renuncias'!$G393))</f>
        <v>0.14195583596214512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0.11267605633802817</v>
      </c>
      <c r="D394" s="43">
        <f>+IF('Denuncias-Renuncias'!$G394=0,"-",('Denuncias-Renuncias'!I394/'Denuncias-Renuncias'!$G394))</f>
        <v>1.4084507042253521E-2</v>
      </c>
      <c r="E394" s="43">
        <f>+IF('Denuncias-Renuncias'!$G394=0,"-",('Denuncias-Renuncias'!J394/'Denuncias-Renuncias'!$G394))</f>
        <v>0.81690140845070425</v>
      </c>
      <c r="F394" s="43">
        <f>+IF('Denuncias-Renuncias'!$G394=0,"-",('Denuncias-Renuncias'!K394/'Denuncias-Renuncias'!$G394))</f>
        <v>2.8169014084507043E-2</v>
      </c>
      <c r="G394" s="43">
        <f>+IF('Denuncias-Renuncias'!$G394=0,"-",('Denuncias-Renuncias'!L394/'Denuncias-Renuncias'!$G394))</f>
        <v>2.8169014084507043E-2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1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0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1.3245033112582781E-2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0.73509933774834435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0.18543046357615894</v>
      </c>
      <c r="H396" s="43">
        <f>+IF('Denuncias-Renuncias'!$G396=0,"-",('Denuncias-Renuncias'!M396/'Denuncias-Renuncias'!$G396))</f>
        <v>6.6225165562913912E-2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9.5477386934673364E-2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0.79396984924623115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0.11055276381909548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2.7777777777777779E-3</v>
      </c>
      <c r="D398" s="43">
        <f>+IF('Denuncias-Renuncias'!$G398=0,"-",('Denuncias-Renuncias'!I398/'Denuncias-Renuncias'!$G398))</f>
        <v>1.2345679012345679E-3</v>
      </c>
      <c r="E398" s="43">
        <f>+IF('Denuncias-Renuncias'!$G398=0,"-",('Denuncias-Renuncias'!J398/'Denuncias-Renuncias'!$G398))</f>
        <v>0.74876543209876545</v>
      </c>
      <c r="F398" s="43">
        <f>+IF('Denuncias-Renuncias'!$G398=0,"-",('Denuncias-Renuncias'!K398/'Denuncias-Renuncias'!$G398))</f>
        <v>9.876543209876543E-3</v>
      </c>
      <c r="G398" s="43">
        <f>+IF('Denuncias-Renuncias'!$G398=0,"-",('Denuncias-Renuncias'!L398/'Denuncias-Renuncias'!$G398))</f>
        <v>0.19228395061728396</v>
      </c>
      <c r="H398" s="43">
        <f>+IF('Denuncias-Renuncias'!$G398=0,"-",('Denuncias-Renuncias'!M398/'Denuncias-Renuncias'!$G398))</f>
        <v>3.3950617283950615E-2</v>
      </c>
      <c r="I398" s="43">
        <f>+IF('Denuncias-Renuncias'!$G398=0,"-",('Denuncias-Renuncias'!N398/'Denuncias-Renuncias'!$G398))</f>
        <v>1.1111111111111112E-2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0.64583333333333337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0.35416666666666669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0.64321608040201006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0.16582914572864321</v>
      </c>
      <c r="H400" s="43">
        <f>+IF('Denuncias-Renuncias'!$G400=0,"-",('Denuncias-Renuncias'!M400/'Denuncias-Renuncias'!$G400))</f>
        <v>0.15577889447236182</v>
      </c>
      <c r="I400" s="43">
        <f>+IF('Denuncias-Renuncias'!$G400=0,"-",('Denuncias-Renuncias'!N400/'Denuncias-Renuncias'!$G400))</f>
        <v>3.5175879396984924E-2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0.54940711462450598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0.41106719367588934</v>
      </c>
      <c r="H401" s="43">
        <f>+IF('Denuncias-Renuncias'!$G401=0,"-",('Denuncias-Renuncias'!M401/'Denuncias-Renuncias'!$G401))</f>
        <v>3.9525691699604744E-2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1.507537688442211E-2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0.65829145728643212</v>
      </c>
      <c r="F402" s="43">
        <f>+IF('Denuncias-Renuncias'!$G402=0,"-",('Denuncias-Renuncias'!K402/'Denuncias-Renuncias'!$G402))</f>
        <v>1.507537688442211E-2</v>
      </c>
      <c r="G402" s="43">
        <f>+IF('Denuncias-Renuncias'!$G402=0,"-",('Denuncias-Renuncias'!L402/'Denuncias-Renuncias'!$G402))</f>
        <v>0.1407035175879397</v>
      </c>
      <c r="H402" s="43">
        <f>+IF('Denuncias-Renuncias'!$G402=0,"-",('Denuncias-Renuncias'!M402/'Denuncias-Renuncias'!$G402))</f>
        <v>0.15075376884422109</v>
      </c>
      <c r="I402" s="43">
        <f>+IF('Denuncias-Renuncias'!$G402=0,"-",('Denuncias-Renuncias'!N402/'Denuncias-Renuncias'!$G402))</f>
        <v>2.0100502512562814E-2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2.3668639053254437E-2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0.66272189349112431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0.20118343195266272</v>
      </c>
      <c r="H403" s="43">
        <f>+IF('Denuncias-Renuncias'!$G403=0,"-",('Denuncias-Renuncias'!M403/'Denuncias-Renuncias'!$G403))</f>
        <v>8.8757396449704137E-2</v>
      </c>
      <c r="I403" s="43">
        <f>+IF('Denuncias-Renuncias'!$G403=0,"-",('Denuncias-Renuncias'!N403/'Denuncias-Renuncias'!$G403))</f>
        <v>2.3668639053254437E-2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0.52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0.28000000000000003</v>
      </c>
      <c r="H404" s="43">
        <f>+IF('Denuncias-Renuncias'!$G404=0,"-",('Denuncias-Renuncias'!M404/'Denuncias-Renuncias'!$G404))</f>
        <v>0.2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1.2048192771084338E-2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0.58433734939759041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0.33132530120481929</v>
      </c>
      <c r="H405" s="43">
        <f>+IF('Denuncias-Renuncias'!$G405=0,"-",('Denuncias-Renuncias'!M405/'Denuncias-Renuncias'!$G405))</f>
        <v>2.4096385542168676E-2</v>
      </c>
      <c r="I405" s="43">
        <f>+IF('Denuncias-Renuncias'!$G405=0,"-",('Denuncias-Renuncias'!N405/'Denuncias-Renuncias'!$G405))</f>
        <v>4.8192771084337352E-2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1.0309278350515464E-2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0.58762886597938147</v>
      </c>
      <c r="F406" s="43">
        <f>+IF('Denuncias-Renuncias'!$G406=0,"-",('Denuncias-Renuncias'!K406/'Denuncias-Renuncias'!$G406))</f>
        <v>0.12371134020618557</v>
      </c>
      <c r="G406" s="43">
        <f>+IF('Denuncias-Renuncias'!$G406=0,"-",('Denuncias-Renuncias'!L406/'Denuncias-Renuncias'!$G406))</f>
        <v>0.27835051546391754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1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0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0.5</v>
      </c>
      <c r="F408" s="43">
        <f>+IF('Denuncias-Renuncias'!$G408=0,"-",('Denuncias-Renuncias'!K408/'Denuncias-Renuncias'!$G408))</f>
        <v>0.14285714285714285</v>
      </c>
      <c r="G408" s="43">
        <f>+IF('Denuncias-Renuncias'!$G408=0,"-",('Denuncias-Renuncias'!L408/'Denuncias-Renuncias'!$G408))</f>
        <v>0.21428571428571427</v>
      </c>
      <c r="H408" s="43">
        <f>+IF('Denuncias-Renuncias'!$G408=0,"-",('Denuncias-Renuncias'!M408/'Denuncias-Renuncias'!$G408))</f>
        <v>0.14285714285714285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0.8571428571428571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0.14285714285714285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0.68193384223918574</v>
      </c>
      <c r="F410" s="43">
        <f>+IF('Denuncias-Renuncias'!$G410=0,"-",('Denuncias-Renuncias'!K410/'Denuncias-Renuncias'!$G410))</f>
        <v>5.3435114503816793E-2</v>
      </c>
      <c r="G410" s="43">
        <f>+IF('Denuncias-Renuncias'!$G410=0,"-",('Denuncias-Renuncias'!L410/'Denuncias-Renuncias'!$G410))</f>
        <v>0.11704834605597965</v>
      </c>
      <c r="H410" s="43">
        <f>+IF('Denuncias-Renuncias'!$G410=0,"-",('Denuncias-Renuncias'!M410/'Denuncias-Renuncias'!$G410))</f>
        <v>8.3969465648854963E-2</v>
      </c>
      <c r="I410" s="43">
        <f>+IF('Denuncias-Renuncias'!$G410=0,"-",('Denuncias-Renuncias'!N410/'Denuncias-Renuncias'!$G410))</f>
        <v>6.3613231552162849E-2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0.69811320754716977</v>
      </c>
      <c r="F411" s="43">
        <f>+IF('Denuncias-Renuncias'!$G411=0,"-",('Denuncias-Renuncias'!K411/'Denuncias-Renuncias'!$G411))</f>
        <v>0.13207547169811321</v>
      </c>
      <c r="G411" s="43">
        <f>+IF('Denuncias-Renuncias'!$G411=0,"-",('Denuncias-Renuncias'!L411/'Denuncias-Renuncias'!$G411))</f>
        <v>0.11320754716981132</v>
      </c>
      <c r="H411" s="43">
        <f>+IF('Denuncias-Renuncias'!$G411=0,"-",('Denuncias-Renuncias'!M411/'Denuncias-Renuncias'!$G411))</f>
        <v>3.7735849056603772E-2</v>
      </c>
      <c r="I411" s="43">
        <f>+IF('Denuncias-Renuncias'!$G411=0,"-",('Denuncias-Renuncias'!N411/'Denuncias-Renuncias'!$G411))</f>
        <v>1.8867924528301886E-2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0.81045751633986929</v>
      </c>
      <c r="F412" s="43">
        <f>+IF('Denuncias-Renuncias'!$G412=0,"-",('Denuncias-Renuncias'!K412/'Denuncias-Renuncias'!$G412))</f>
        <v>1.9607843137254902E-2</v>
      </c>
      <c r="G412" s="43">
        <f>+IF('Denuncias-Renuncias'!$G412=0,"-",('Denuncias-Renuncias'!L412/'Denuncias-Renuncias'!$G412))</f>
        <v>0.1111111111111111</v>
      </c>
      <c r="H412" s="43">
        <f>+IF('Denuncias-Renuncias'!$G412=0,"-",('Denuncias-Renuncias'!M412/'Denuncias-Renuncias'!$G412))</f>
        <v>5.8823529411764705E-2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0.96153846153846156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3.8461538461538464E-2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0.73366214549938347</v>
      </c>
      <c r="F414" s="43">
        <f>+IF('Denuncias-Renuncias'!$G414=0,"-",('Denuncias-Renuncias'!K414/'Denuncias-Renuncias'!$G414))</f>
        <v>2.096177558569667E-2</v>
      </c>
      <c r="G414" s="43">
        <f>+IF('Denuncias-Renuncias'!$G414=0,"-",('Denuncias-Renuncias'!L414/'Denuncias-Renuncias'!$G414))</f>
        <v>0.18618988902589395</v>
      </c>
      <c r="H414" s="43">
        <f>+IF('Denuncias-Renuncias'!$G414=0,"-",('Denuncias-Renuncias'!M414/'Denuncias-Renuncias'!$G414))</f>
        <v>5.9186189889025895E-2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0.80769230769230771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7.6923076923076927E-2</v>
      </c>
      <c r="H415" s="43">
        <f>+IF('Denuncias-Renuncias'!$G415=0,"-",('Denuncias-Renuncias'!M415/'Denuncias-Renuncias'!$G415))</f>
        <v>0.11538461538461539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0.90206185567010311</v>
      </c>
      <c r="F416" s="43">
        <f>+IF('Denuncias-Renuncias'!$G416=0,"-",('Denuncias-Renuncias'!K416/'Denuncias-Renuncias'!$G416))</f>
        <v>4.1237113402061855E-2</v>
      </c>
      <c r="G416" s="43">
        <f>+IF('Denuncias-Renuncias'!$G416=0,"-",('Denuncias-Renuncias'!L416/'Denuncias-Renuncias'!$G416))</f>
        <v>5.1546391752577317E-2</v>
      </c>
      <c r="H416" s="43">
        <f>+IF('Denuncias-Renuncias'!$G416=0,"-",('Denuncias-Renuncias'!M416/'Denuncias-Renuncias'!$G416))</f>
        <v>5.1546391752577319E-3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0.76415094339622647</v>
      </c>
      <c r="F417" s="43">
        <f>+IF('Denuncias-Renuncias'!$G417=0,"-",('Denuncias-Renuncias'!K417/'Denuncias-Renuncias'!$G417))</f>
        <v>9.433962264150943E-3</v>
      </c>
      <c r="G417" s="43">
        <f>+IF('Denuncias-Renuncias'!$G417=0,"-",('Denuncias-Renuncias'!L417/'Denuncias-Renuncias'!$G417))</f>
        <v>6.6037735849056603E-2</v>
      </c>
      <c r="H417" s="43">
        <f>+IF('Denuncias-Renuncias'!$G417=0,"-",('Denuncias-Renuncias'!M417/'Denuncias-Renuncias'!$G417))</f>
        <v>0.14150943396226415</v>
      </c>
      <c r="I417" s="43">
        <f>+IF('Denuncias-Renuncias'!$G417=0,"-",('Denuncias-Renuncias'!N417/'Denuncias-Renuncias'!$G417))</f>
        <v>1.8867924528301886E-2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0.8928571428571429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3.5714285714285712E-2</v>
      </c>
      <c r="H418" s="43">
        <f>+IF('Denuncias-Renuncias'!$G418=0,"-",('Denuncias-Renuncias'!M418/'Denuncias-Renuncias'!$G418))</f>
        <v>7.1428571428571425E-2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0.93678160919540232</v>
      </c>
      <c r="F419" s="43">
        <f>+IF('Denuncias-Renuncias'!$G419=0,"-",('Denuncias-Renuncias'!K419/'Denuncias-Renuncias'!$G419))</f>
        <v>2.8735632183908046E-2</v>
      </c>
      <c r="G419" s="43">
        <f>+IF('Denuncias-Renuncias'!$G419=0,"-",('Denuncias-Renuncias'!L419/'Denuncias-Renuncias'!$G419))</f>
        <v>3.4482758620689655E-2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0.71052631578947367</v>
      </c>
      <c r="F420" s="43">
        <f>+IF('Denuncias-Renuncias'!$G420=0,"-",('Denuncias-Renuncias'!K420/'Denuncias-Renuncias'!$G420))</f>
        <v>5.2631578947368418E-2</v>
      </c>
      <c r="G420" s="43">
        <f>+IF('Denuncias-Renuncias'!$G420=0,"-",('Denuncias-Renuncias'!L420/'Denuncias-Renuncias'!$G420))</f>
        <v>0</v>
      </c>
      <c r="H420" s="43">
        <f>+IF('Denuncias-Renuncias'!$G420=0,"-",('Denuncias-Renuncias'!M420/'Denuncias-Renuncias'!$G420))</f>
        <v>0.18421052631578946</v>
      </c>
      <c r="I420" s="43">
        <f>+IF('Denuncias-Renuncias'!$G420=0,"-",('Denuncias-Renuncias'!N420/'Denuncias-Renuncias'!$G420))</f>
        <v>5.2631578947368418E-2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0.53658536585365857</v>
      </c>
      <c r="F421" s="43">
        <f>+IF('Denuncias-Renuncias'!$G421=0,"-",('Denuncias-Renuncias'!K421/'Denuncias-Renuncias'!$G421))</f>
        <v>2.4390243902439025E-2</v>
      </c>
      <c r="G421" s="43">
        <f>+IF('Denuncias-Renuncias'!$G421=0,"-",('Denuncias-Renuncias'!L421/'Denuncias-Renuncias'!$G421))</f>
        <v>0.3902439024390244</v>
      </c>
      <c r="H421" s="43">
        <f>+IF('Denuncias-Renuncias'!$G421=0,"-",('Denuncias-Renuncias'!M421/'Denuncias-Renuncias'!$G421))</f>
        <v>4.878048780487805E-2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0.82352941176470584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0.10294117647058823</v>
      </c>
      <c r="H422" s="43">
        <f>+IF('Denuncias-Renuncias'!$G422=0,"-",('Denuncias-Renuncias'!M422/'Denuncias-Renuncias'!$G422))</f>
        <v>0</v>
      </c>
      <c r="I422" s="43">
        <f>+IF('Denuncias-Renuncias'!$G422=0,"-",('Denuncias-Renuncias'!N422/'Denuncias-Renuncias'!$G422))</f>
        <v>7.3529411764705885E-2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0.58227848101265822</v>
      </c>
      <c r="F423" s="43">
        <f>+IF('Denuncias-Renuncias'!$G423=0,"-",('Denuncias-Renuncias'!K423/'Denuncias-Renuncias'!$G423))</f>
        <v>2.1699819168173599E-2</v>
      </c>
      <c r="G423" s="43">
        <f>+IF('Denuncias-Renuncias'!$G423=0,"-",('Denuncias-Renuncias'!L423/'Denuncias-Renuncias'!$G423))</f>
        <v>4.701627486437613E-2</v>
      </c>
      <c r="H423" s="43">
        <f>+IF('Denuncias-Renuncias'!$G423=0,"-",('Denuncias-Renuncias'!M423/'Denuncias-Renuncias'!$G423))</f>
        <v>6.50994575045208E-2</v>
      </c>
      <c r="I423" s="43">
        <f>+IF('Denuncias-Renuncias'!$G423=0,"-",('Denuncias-Renuncias'!N423/'Denuncias-Renuncias'!$G423))</f>
        <v>0.28390596745027125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0.9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0.90625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9.375E-2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0.65384615384615385</v>
      </c>
      <c r="F426" s="43">
        <f>+IF('Denuncias-Renuncias'!$G426=0,"-",('Denuncias-Renuncias'!K426/'Denuncias-Renuncias'!$G426))</f>
        <v>2.4475524475524476E-2</v>
      </c>
      <c r="G426" s="43">
        <f>+IF('Denuncias-Renuncias'!$G426=0,"-",('Denuncias-Renuncias'!L426/'Denuncias-Renuncias'!$G426))</f>
        <v>0.32167832167832167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4.5454545454545456E-2</v>
      </c>
      <c r="D427" s="43">
        <f>+IF('Denuncias-Renuncias'!$G427=0,"-",('Denuncias-Renuncias'!I427/'Denuncias-Renuncias'!$G427))</f>
        <v>2.2727272727272728E-2</v>
      </c>
      <c r="E427" s="43">
        <f>+IF('Denuncias-Renuncias'!$G427=0,"-",('Denuncias-Renuncias'!J427/'Denuncias-Renuncias'!$G427))</f>
        <v>0.45454545454545453</v>
      </c>
      <c r="F427" s="43">
        <f>+IF('Denuncias-Renuncias'!$G427=0,"-",('Denuncias-Renuncias'!K427/'Denuncias-Renuncias'!$G427))</f>
        <v>2.2727272727272728E-2</v>
      </c>
      <c r="G427" s="43">
        <f>+IF('Denuncias-Renuncias'!$G427=0,"-",('Denuncias-Renuncias'!L427/'Denuncias-Renuncias'!$G427))</f>
        <v>0.34090909090909088</v>
      </c>
      <c r="H427" s="43">
        <f>+IF('Denuncias-Renuncias'!$G427=0,"-",('Denuncias-Renuncias'!M427/'Denuncias-Renuncias'!$G427))</f>
        <v>0.11363636363636363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0.75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0.25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0.73529411764705888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0.26470588235294118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0.16666666666666666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0.56666666666666665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0.16666666666666666</v>
      </c>
      <c r="H430" s="43">
        <f>+IF('Denuncias-Renuncias'!$G430=0,"-",('Denuncias-Renuncias'!M430/'Denuncias-Renuncias'!$G430))</f>
        <v>3.3333333333333333E-2</v>
      </c>
      <c r="I430" s="43">
        <f>+IF('Denuncias-Renuncias'!$G430=0,"-",('Denuncias-Renuncias'!N430/'Denuncias-Renuncias'!$G430))</f>
        <v>6.6666666666666666E-2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0.50331125827814571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0.33774834437086093</v>
      </c>
      <c r="H431" s="43">
        <f>+IF('Denuncias-Renuncias'!$G431=0,"-",('Denuncias-Renuncias'!M431/'Denuncias-Renuncias'!$G431))</f>
        <v>0.15894039735099338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0.17543859649122806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0.47368421052631576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0.35087719298245612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6.8965517241379309E-2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0.60344827586206895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0.25862068965517243</v>
      </c>
      <c r="H433" s="43">
        <f>+IF('Denuncias-Renuncias'!$G433=0,"-",('Denuncias-Renuncias'!M433/'Denuncias-Renuncias'!$G433))</f>
        <v>5.1724137931034482E-2</v>
      </c>
      <c r="I433" s="43">
        <f>+IF('Denuncias-Renuncias'!$G433=0,"-",('Denuncias-Renuncias'!N433/'Denuncias-Renuncias'!$G433))</f>
        <v>1.7241379310344827E-2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0.65044247787610621</v>
      </c>
      <c r="F434" s="43">
        <f>+IF('Denuncias-Renuncias'!$G434=0,"-",('Denuncias-Renuncias'!K434/'Denuncias-Renuncias'!$G434))</f>
        <v>8.8495575221238937E-3</v>
      </c>
      <c r="G434" s="43">
        <f>+IF('Denuncias-Renuncias'!$G434=0,"-",('Denuncias-Renuncias'!L434/'Denuncias-Renuncias'!$G434))</f>
        <v>0.28761061946902655</v>
      </c>
      <c r="H434" s="43">
        <f>+IF('Denuncias-Renuncias'!$G434=0,"-",('Denuncias-Renuncias'!M434/'Denuncias-Renuncias'!$G434))</f>
        <v>3.0973451327433628E-2</v>
      </c>
      <c r="I434" s="43">
        <f>+IF('Denuncias-Renuncias'!$G434=0,"-",('Denuncias-Renuncias'!N434/'Denuncias-Renuncias'!$G434))</f>
        <v>2.2123893805309734E-2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0.10526315789473684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0.52631578947368418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0.36842105263157893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0.24735729386892177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0.53911205073995772</v>
      </c>
      <c r="F436" s="43">
        <f>+IF('Denuncias-Renuncias'!$G436=0,"-",('Denuncias-Renuncias'!K436/'Denuncias-Renuncias'!$G436))</f>
        <v>2.1141649048625794E-3</v>
      </c>
      <c r="G436" s="43">
        <f>+IF('Denuncias-Renuncias'!$G436=0,"-",('Denuncias-Renuncias'!L436/'Denuncias-Renuncias'!$G436))</f>
        <v>0.16701902748414377</v>
      </c>
      <c r="H436" s="43">
        <f>+IF('Denuncias-Renuncias'!$G436=0,"-",('Denuncias-Renuncias'!M436/'Denuncias-Renuncias'!$G436))</f>
        <v>6.3424947145877377E-3</v>
      </c>
      <c r="I436" s="43">
        <f>+IF('Denuncias-Renuncias'!$G436=0,"-",('Denuncias-Renuncias'!N436/'Denuncias-Renuncias'!$G436))</f>
        <v>3.8054968287526428E-2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0.4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3.3707865168539325E-2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0.48314606741573035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0.43820224719101125</v>
      </c>
      <c r="H438" s="43">
        <f>+IF('Denuncias-Renuncias'!$G438=0,"-",('Denuncias-Renuncias'!M438/'Denuncias-Renuncias'!$G438))</f>
        <v>3.3707865168539325E-2</v>
      </c>
      <c r="I438" s="43">
        <f>+IF('Denuncias-Renuncias'!$G438=0,"-",('Denuncias-Renuncias'!N438/'Denuncias-Renuncias'!$G438))</f>
        <v>1.1235955056179775E-2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1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0.96913580246913578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2.4691358024691357E-2</v>
      </c>
      <c r="H441" s="44">
        <f>+IF('Denuncias-Renuncias'!$G441=0,"-",('Denuncias-Renuncias'!M441/'Denuncias-Renuncias'!$G441))</f>
        <v>6.1728395061728392E-3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1.3753937619237766E-2</v>
      </c>
      <c r="D442" s="42">
        <f>+IF('Denuncias-Renuncias'!$G442=0,"-",('Denuncias-Renuncias'!I442/'Denuncias-Renuncias'!$G442))</f>
        <v>9.095345844979813E-4</v>
      </c>
      <c r="E442" s="42">
        <f>+IF('Denuncias-Renuncias'!$G442=0,"-",('Denuncias-Renuncias'!J442/'Denuncias-Renuncias'!$G442))</f>
        <v>0.71043524557433779</v>
      </c>
      <c r="F442" s="42">
        <f>+IF('Denuncias-Renuncias'!$G442=0,"-",('Denuncias-Renuncias'!K442/'Denuncias-Renuncias'!$G442))</f>
        <v>1.4752207285150185E-2</v>
      </c>
      <c r="G442" s="42">
        <f>+IF('Denuncias-Renuncias'!$G442=0,"-",('Denuncias-Renuncias'!L442/'Denuncias-Renuncias'!$G442))</f>
        <v>0.14543679843826257</v>
      </c>
      <c r="H442" s="42">
        <f>+IF('Denuncias-Renuncias'!$G442=0,"-",('Denuncias-Renuncias'!M442/'Denuncias-Renuncias'!$G442))</f>
        <v>7.2540929056302411E-2</v>
      </c>
      <c r="I442" s="42">
        <f>+IF('Denuncias-Renuncias'!$G442=0,"-",('Denuncias-Renuncias'!N442/'Denuncias-Renuncias'!$G442))</f>
        <v>4.2171347442211279E-2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6</v>
      </c>
      <c r="D11" s="30">
        <v>0</v>
      </c>
      <c r="E11" s="30">
        <v>0</v>
      </c>
      <c r="F11" s="30">
        <v>6</v>
      </c>
      <c r="G11" s="30">
        <v>106</v>
      </c>
      <c r="H11" s="30">
        <v>0</v>
      </c>
      <c r="I11" s="30">
        <v>106</v>
      </c>
    </row>
    <row r="12" spans="2:9" ht="20.100000000000001" customHeight="1" thickBot="1" x14ac:dyDescent="0.25">
      <c r="B12" s="4" t="s">
        <v>236</v>
      </c>
      <c r="C12" s="30">
        <v>0</v>
      </c>
      <c r="D12" s="30">
        <v>0</v>
      </c>
      <c r="E12" s="30">
        <v>0</v>
      </c>
      <c r="F12" s="30">
        <v>0</v>
      </c>
      <c r="G12" s="30">
        <v>3</v>
      </c>
      <c r="H12" s="30">
        <v>0</v>
      </c>
      <c r="I12" s="30">
        <v>3</v>
      </c>
    </row>
    <row r="13" spans="2:9" ht="20.100000000000001" customHeight="1" thickBot="1" x14ac:dyDescent="0.25">
      <c r="B13" s="4" t="s">
        <v>237</v>
      </c>
      <c r="C13" s="30">
        <v>0</v>
      </c>
      <c r="D13" s="30">
        <v>0</v>
      </c>
      <c r="E13" s="30">
        <v>0</v>
      </c>
      <c r="F13" s="30">
        <v>0</v>
      </c>
      <c r="G13" s="30">
        <v>6</v>
      </c>
      <c r="H13" s="30">
        <v>0</v>
      </c>
      <c r="I13" s="30">
        <v>6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86</v>
      </c>
      <c r="H14" s="30">
        <v>0</v>
      </c>
      <c r="I14" s="30">
        <v>86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5</v>
      </c>
      <c r="E15" s="30">
        <v>0</v>
      </c>
      <c r="F15" s="30">
        <v>5</v>
      </c>
      <c r="G15" s="30">
        <v>65</v>
      </c>
      <c r="H15" s="30">
        <v>0</v>
      </c>
      <c r="I15" s="30">
        <v>65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</row>
    <row r="17" spans="2:9" ht="20.100000000000001" customHeight="1" thickBot="1" x14ac:dyDescent="0.25">
      <c r="B17" s="4" t="s">
        <v>240</v>
      </c>
      <c r="C17" s="30">
        <v>10</v>
      </c>
      <c r="D17" s="30">
        <v>0</v>
      </c>
      <c r="E17" s="30">
        <v>0</v>
      </c>
      <c r="F17" s="30">
        <v>10</v>
      </c>
      <c r="G17" s="30">
        <v>45</v>
      </c>
      <c r="H17" s="30">
        <v>0</v>
      </c>
      <c r="I17" s="30">
        <v>45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4</v>
      </c>
      <c r="H18" s="30">
        <v>0</v>
      </c>
      <c r="I18" s="30">
        <v>4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0</v>
      </c>
      <c r="E19" s="30">
        <v>0</v>
      </c>
      <c r="F19" s="30">
        <v>0</v>
      </c>
      <c r="G19" s="30">
        <v>24</v>
      </c>
      <c r="H19" s="30">
        <v>0</v>
      </c>
      <c r="I19" s="30">
        <v>24</v>
      </c>
    </row>
    <row r="20" spans="2:9" ht="20.100000000000001" customHeight="1" thickBot="1" x14ac:dyDescent="0.25">
      <c r="B20" s="4" t="s">
        <v>243</v>
      </c>
      <c r="C20" s="30">
        <v>1</v>
      </c>
      <c r="D20" s="30">
        <v>0</v>
      </c>
      <c r="E20" s="30">
        <v>0</v>
      </c>
      <c r="F20" s="30">
        <v>1</v>
      </c>
      <c r="G20" s="30">
        <v>17</v>
      </c>
      <c r="H20" s="30">
        <v>0</v>
      </c>
      <c r="I20" s="30">
        <v>17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0</v>
      </c>
      <c r="F21" s="30">
        <v>0</v>
      </c>
      <c r="G21" s="30">
        <v>108</v>
      </c>
      <c r="H21" s="30">
        <v>0</v>
      </c>
      <c r="I21" s="30">
        <v>108</v>
      </c>
    </row>
    <row r="22" spans="2:9" ht="20.100000000000001" customHeight="1" thickBot="1" x14ac:dyDescent="0.25">
      <c r="B22" s="4" t="s">
        <v>169</v>
      </c>
      <c r="C22" s="30">
        <v>2</v>
      </c>
      <c r="D22" s="30">
        <v>0</v>
      </c>
      <c r="E22" s="30">
        <v>0</v>
      </c>
      <c r="F22" s="30">
        <v>2</v>
      </c>
      <c r="G22" s="30">
        <v>27</v>
      </c>
      <c r="H22" s="30">
        <v>0</v>
      </c>
      <c r="I22" s="30">
        <v>27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5</v>
      </c>
      <c r="H24" s="30">
        <v>0</v>
      </c>
      <c r="I24" s="30">
        <v>5</v>
      </c>
    </row>
    <row r="25" spans="2:9" ht="20.100000000000001" customHeight="1" thickBot="1" x14ac:dyDescent="0.25">
      <c r="B25" s="4" t="s">
        <v>247</v>
      </c>
      <c r="C25" s="30">
        <v>0</v>
      </c>
      <c r="D25" s="30">
        <v>5</v>
      </c>
      <c r="E25" s="30">
        <v>0</v>
      </c>
      <c r="F25" s="30">
        <v>5</v>
      </c>
      <c r="G25" s="30">
        <v>112</v>
      </c>
      <c r="H25" s="30">
        <v>0</v>
      </c>
      <c r="I25" s="30">
        <v>112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3</v>
      </c>
      <c r="D27" s="30">
        <v>0</v>
      </c>
      <c r="E27" s="30">
        <v>0</v>
      </c>
      <c r="F27" s="30">
        <v>3</v>
      </c>
      <c r="G27" s="30">
        <v>42</v>
      </c>
      <c r="H27" s="30">
        <v>3</v>
      </c>
      <c r="I27" s="30">
        <v>45</v>
      </c>
    </row>
    <row r="28" spans="2:9" ht="20.100000000000001" customHeight="1" thickBot="1" x14ac:dyDescent="0.25">
      <c r="B28" s="4" t="s">
        <v>250</v>
      </c>
      <c r="C28" s="30">
        <v>1</v>
      </c>
      <c r="D28" s="30">
        <v>0</v>
      </c>
      <c r="E28" s="30">
        <v>0</v>
      </c>
      <c r="F28" s="30">
        <v>1</v>
      </c>
      <c r="G28" s="30">
        <v>89</v>
      </c>
      <c r="H28" s="30">
        <v>0</v>
      </c>
      <c r="I28" s="30">
        <v>89</v>
      </c>
    </row>
    <row r="29" spans="2:9" ht="20.100000000000001" customHeight="1" thickBot="1" x14ac:dyDescent="0.25">
      <c r="B29" s="4" t="s">
        <v>251</v>
      </c>
      <c r="C29" s="30">
        <v>2</v>
      </c>
      <c r="D29" s="30">
        <v>2</v>
      </c>
      <c r="E29" s="30">
        <v>0</v>
      </c>
      <c r="F29" s="30">
        <v>4</v>
      </c>
      <c r="G29" s="30">
        <v>8</v>
      </c>
      <c r="H29" s="30">
        <v>0</v>
      </c>
      <c r="I29" s="30">
        <v>8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8</v>
      </c>
      <c r="H30" s="30">
        <v>0</v>
      </c>
      <c r="I30" s="30">
        <v>8</v>
      </c>
    </row>
    <row r="31" spans="2:9" ht="20.100000000000001" customHeight="1" thickBot="1" x14ac:dyDescent="0.25">
      <c r="B31" s="4" t="s">
        <v>253</v>
      </c>
      <c r="C31" s="30">
        <v>1</v>
      </c>
      <c r="D31" s="30">
        <v>0</v>
      </c>
      <c r="E31" s="30">
        <v>0</v>
      </c>
      <c r="F31" s="30">
        <v>1</v>
      </c>
      <c r="G31" s="30">
        <v>3</v>
      </c>
      <c r="H31" s="30">
        <v>0</v>
      </c>
      <c r="I31" s="30">
        <v>3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6</v>
      </c>
      <c r="H32" s="30">
        <v>0</v>
      </c>
      <c r="I32" s="30">
        <v>6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1</v>
      </c>
      <c r="F34" s="30">
        <v>1</v>
      </c>
      <c r="G34" s="30">
        <v>2</v>
      </c>
      <c r="H34" s="30">
        <v>0</v>
      </c>
      <c r="I34" s="30">
        <v>2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10</v>
      </c>
      <c r="H35" s="30">
        <v>0</v>
      </c>
      <c r="I35" s="30">
        <v>10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6</v>
      </c>
      <c r="H36" s="30">
        <v>0</v>
      </c>
      <c r="I36" s="30">
        <v>6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2</v>
      </c>
      <c r="H37" s="30">
        <v>0</v>
      </c>
      <c r="I37" s="30">
        <v>2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2</v>
      </c>
      <c r="H38" s="30">
        <v>0</v>
      </c>
      <c r="I38" s="30">
        <v>2</v>
      </c>
    </row>
    <row r="39" spans="2:9" ht="20.100000000000001" customHeight="1" thickBot="1" x14ac:dyDescent="0.25">
      <c r="B39" s="4" t="s">
        <v>259</v>
      </c>
      <c r="C39" s="30">
        <v>1</v>
      </c>
      <c r="D39" s="30">
        <v>0</v>
      </c>
      <c r="E39" s="30">
        <v>0</v>
      </c>
      <c r="F39" s="30">
        <v>1</v>
      </c>
      <c r="G39" s="30">
        <v>26</v>
      </c>
      <c r="H39" s="30">
        <v>0</v>
      </c>
      <c r="I39" s="30">
        <v>26</v>
      </c>
    </row>
    <row r="40" spans="2:9" ht="20.100000000000001" customHeight="1" thickBot="1" x14ac:dyDescent="0.25">
      <c r="B40" s="4" t="s">
        <v>260</v>
      </c>
      <c r="C40" s="30">
        <v>3</v>
      </c>
      <c r="D40" s="30">
        <v>1</v>
      </c>
      <c r="E40" s="30">
        <v>0</v>
      </c>
      <c r="F40" s="30">
        <v>4</v>
      </c>
      <c r="G40" s="30">
        <v>13</v>
      </c>
      <c r="H40" s="30">
        <v>0</v>
      </c>
      <c r="I40" s="30">
        <v>13</v>
      </c>
    </row>
    <row r="41" spans="2:9" ht="20.100000000000001" customHeight="1" thickBot="1" x14ac:dyDescent="0.25">
      <c r="B41" s="4" t="s">
        <v>170</v>
      </c>
      <c r="C41" s="30">
        <v>2</v>
      </c>
      <c r="D41" s="30">
        <v>0</v>
      </c>
      <c r="E41" s="30">
        <v>0</v>
      </c>
      <c r="F41" s="30">
        <v>2</v>
      </c>
      <c r="G41" s="30">
        <v>70</v>
      </c>
      <c r="H41" s="30">
        <v>0</v>
      </c>
      <c r="I41" s="30">
        <v>70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1</v>
      </c>
      <c r="H42" s="30">
        <v>0</v>
      </c>
      <c r="I42" s="30">
        <v>1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9</v>
      </c>
      <c r="H43" s="30">
        <v>0</v>
      </c>
      <c r="I43" s="30">
        <v>9</v>
      </c>
    </row>
    <row r="44" spans="2:9" ht="20.100000000000001" customHeight="1" thickBot="1" x14ac:dyDescent="0.25">
      <c r="B44" s="4" t="s">
        <v>263</v>
      </c>
      <c r="C44" s="30">
        <v>5</v>
      </c>
      <c r="D44" s="30">
        <v>0</v>
      </c>
      <c r="E44" s="30">
        <v>0</v>
      </c>
      <c r="F44" s="30">
        <v>5</v>
      </c>
      <c r="G44" s="30">
        <v>11</v>
      </c>
      <c r="H44" s="30">
        <v>0</v>
      </c>
      <c r="I44" s="30">
        <v>11</v>
      </c>
    </row>
    <row r="45" spans="2:9" ht="20.100000000000001" customHeight="1" thickBot="1" x14ac:dyDescent="0.25">
      <c r="B45" s="4" t="s">
        <v>637</v>
      </c>
      <c r="C45" s="30">
        <v>2</v>
      </c>
      <c r="D45" s="30">
        <v>0</v>
      </c>
      <c r="E45" s="30">
        <v>0</v>
      </c>
      <c r="F45" s="30">
        <v>2</v>
      </c>
      <c r="G45" s="30">
        <v>3</v>
      </c>
      <c r="H45" s="30">
        <v>0</v>
      </c>
      <c r="I45" s="30">
        <v>3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8</v>
      </c>
      <c r="H46" s="30">
        <v>0</v>
      </c>
      <c r="I46" s="30">
        <v>8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10</v>
      </c>
      <c r="H47" s="30">
        <v>0</v>
      </c>
      <c r="I47" s="30">
        <v>10</v>
      </c>
    </row>
    <row r="48" spans="2:9" ht="20.100000000000001" customHeight="1" thickBot="1" x14ac:dyDescent="0.25">
      <c r="B48" s="4" t="s">
        <v>171</v>
      </c>
      <c r="C48" s="30">
        <v>4</v>
      </c>
      <c r="D48" s="30">
        <v>0</v>
      </c>
      <c r="E48" s="30">
        <v>40</v>
      </c>
      <c r="F48" s="30">
        <v>44</v>
      </c>
      <c r="G48" s="30">
        <v>131</v>
      </c>
      <c r="H48" s="30">
        <v>0</v>
      </c>
      <c r="I48" s="30">
        <v>131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0</v>
      </c>
      <c r="E49" s="30">
        <v>0</v>
      </c>
      <c r="F49" s="30">
        <v>0</v>
      </c>
      <c r="G49" s="30">
        <v>356</v>
      </c>
      <c r="H49" s="30">
        <v>0</v>
      </c>
      <c r="I49" s="30">
        <v>356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2</v>
      </c>
      <c r="H50" s="30">
        <v>0</v>
      </c>
      <c r="I50" s="30">
        <v>2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1</v>
      </c>
      <c r="H51" s="30">
        <v>0</v>
      </c>
      <c r="I51" s="30">
        <v>1</v>
      </c>
    </row>
    <row r="52" spans="2:9" ht="20.100000000000001" customHeight="1" thickBot="1" x14ac:dyDescent="0.2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14</v>
      </c>
      <c r="H52" s="30">
        <v>0</v>
      </c>
      <c r="I52" s="30">
        <v>14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5</v>
      </c>
      <c r="H54" s="30">
        <v>0</v>
      </c>
      <c r="I54" s="30">
        <v>5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9</v>
      </c>
      <c r="H55" s="30">
        <v>0</v>
      </c>
      <c r="I55" s="30">
        <v>9</v>
      </c>
    </row>
    <row r="56" spans="2:9" ht="20.100000000000001" customHeight="1" thickBot="1" x14ac:dyDescent="0.25">
      <c r="B56" s="4" t="s">
        <v>172</v>
      </c>
      <c r="C56" s="30">
        <v>1</v>
      </c>
      <c r="D56" s="30">
        <v>0</v>
      </c>
      <c r="E56" s="30">
        <v>0</v>
      </c>
      <c r="F56" s="30">
        <v>1</v>
      </c>
      <c r="G56" s="30">
        <v>117</v>
      </c>
      <c r="H56" s="30">
        <v>0</v>
      </c>
      <c r="I56" s="30">
        <v>117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49</v>
      </c>
      <c r="H57" s="30">
        <v>0</v>
      </c>
      <c r="I57" s="30">
        <v>49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12</v>
      </c>
      <c r="H58" s="30">
        <v>0</v>
      </c>
      <c r="I58" s="30">
        <v>12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163</v>
      </c>
      <c r="H59" s="30">
        <v>0</v>
      </c>
      <c r="I59" s="30">
        <v>163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92</v>
      </c>
      <c r="H60" s="30">
        <v>0</v>
      </c>
      <c r="I60" s="30">
        <v>92</v>
      </c>
    </row>
    <row r="61" spans="2:9" ht="20.100000000000001" customHeight="1" thickBot="1" x14ac:dyDescent="0.25">
      <c r="B61" s="4" t="s">
        <v>173</v>
      </c>
      <c r="C61" s="30">
        <v>1</v>
      </c>
      <c r="D61" s="30">
        <v>0</v>
      </c>
      <c r="E61" s="30">
        <v>0</v>
      </c>
      <c r="F61" s="30">
        <v>1</v>
      </c>
      <c r="G61" s="30">
        <v>62</v>
      </c>
      <c r="H61" s="30">
        <v>1</v>
      </c>
      <c r="I61" s="30">
        <v>63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6</v>
      </c>
      <c r="H62" s="30">
        <v>0</v>
      </c>
      <c r="I62" s="30">
        <v>6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7</v>
      </c>
      <c r="H63" s="30">
        <v>0</v>
      </c>
      <c r="I63" s="30">
        <v>7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22</v>
      </c>
      <c r="H64" s="30">
        <v>0</v>
      </c>
      <c r="I64" s="30">
        <v>22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2</v>
      </c>
      <c r="H65" s="30">
        <v>0</v>
      </c>
      <c r="I65" s="30">
        <v>2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10</v>
      </c>
      <c r="H66" s="30">
        <v>0</v>
      </c>
      <c r="I66" s="30">
        <v>10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0</v>
      </c>
      <c r="E67" s="30">
        <v>0</v>
      </c>
      <c r="F67" s="30">
        <v>0</v>
      </c>
      <c r="G67" s="30">
        <v>19</v>
      </c>
      <c r="H67" s="30">
        <v>0</v>
      </c>
      <c r="I67" s="30">
        <v>19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4</v>
      </c>
      <c r="H68" s="30">
        <v>0</v>
      </c>
      <c r="I68" s="30">
        <v>4</v>
      </c>
    </row>
    <row r="69" spans="2:9" ht="20.100000000000001" customHeight="1" thickBot="1" x14ac:dyDescent="0.25">
      <c r="B69" s="4" t="s">
        <v>284</v>
      </c>
      <c r="C69" s="30">
        <v>2</v>
      </c>
      <c r="D69" s="30">
        <v>0</v>
      </c>
      <c r="E69" s="30">
        <v>0</v>
      </c>
      <c r="F69" s="30">
        <v>2</v>
      </c>
      <c r="G69" s="30">
        <v>3</v>
      </c>
      <c r="H69" s="30">
        <v>2</v>
      </c>
      <c r="I69" s="30">
        <v>5</v>
      </c>
    </row>
    <row r="70" spans="2:9" ht="20.100000000000001" customHeight="1" thickBot="1" x14ac:dyDescent="0.25">
      <c r="B70" s="4" t="s">
        <v>285</v>
      </c>
      <c r="C70" s="30">
        <v>3</v>
      </c>
      <c r="D70" s="30">
        <v>0</v>
      </c>
      <c r="E70" s="30">
        <v>0</v>
      </c>
      <c r="F70" s="30">
        <v>3</v>
      </c>
      <c r="G70" s="30">
        <v>22</v>
      </c>
      <c r="H70" s="30">
        <v>0</v>
      </c>
      <c r="I70" s="30">
        <v>22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25</v>
      </c>
      <c r="H71" s="30">
        <v>0</v>
      </c>
      <c r="I71" s="30">
        <v>25</v>
      </c>
    </row>
    <row r="72" spans="2:9" ht="20.100000000000001" customHeight="1" thickBot="1" x14ac:dyDescent="0.25">
      <c r="B72" s="4" t="s">
        <v>638</v>
      </c>
      <c r="C72" s="30">
        <v>8</v>
      </c>
      <c r="D72" s="30">
        <v>2</v>
      </c>
      <c r="E72" s="30">
        <v>0</v>
      </c>
      <c r="F72" s="30">
        <v>10</v>
      </c>
      <c r="G72" s="30">
        <v>32</v>
      </c>
      <c r="H72" s="30">
        <v>0</v>
      </c>
      <c r="I72" s="30">
        <v>32</v>
      </c>
    </row>
    <row r="73" spans="2:9" ht="20.100000000000001" customHeight="1" thickBot="1" x14ac:dyDescent="0.25">
      <c r="B73" s="4" t="s">
        <v>174</v>
      </c>
      <c r="C73" s="30">
        <v>0</v>
      </c>
      <c r="D73" s="30">
        <v>2</v>
      </c>
      <c r="E73" s="30">
        <v>0</v>
      </c>
      <c r="F73" s="30">
        <v>2</v>
      </c>
      <c r="G73" s="30">
        <v>349</v>
      </c>
      <c r="H73" s="30">
        <v>0</v>
      </c>
      <c r="I73" s="30">
        <v>349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20</v>
      </c>
      <c r="H74" s="30">
        <v>0</v>
      </c>
      <c r="I74" s="30">
        <v>20</v>
      </c>
    </row>
    <row r="75" spans="2:9" ht="20.100000000000001" customHeight="1" thickBot="1" x14ac:dyDescent="0.25">
      <c r="B75" s="4" t="s">
        <v>288</v>
      </c>
      <c r="C75" s="30">
        <v>2</v>
      </c>
      <c r="D75" s="30">
        <v>0</v>
      </c>
      <c r="E75" s="30">
        <v>0</v>
      </c>
      <c r="F75" s="30">
        <v>2</v>
      </c>
      <c r="G75" s="30">
        <v>45</v>
      </c>
      <c r="H75" s="30">
        <v>0</v>
      </c>
      <c r="I75" s="30">
        <v>45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0</v>
      </c>
      <c r="E76" s="30">
        <v>0</v>
      </c>
      <c r="F76" s="30">
        <v>0</v>
      </c>
      <c r="G76" s="30">
        <v>79</v>
      </c>
      <c r="H76" s="30">
        <v>0</v>
      </c>
      <c r="I76" s="30">
        <v>79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22</v>
      </c>
      <c r="H77" s="30">
        <v>0</v>
      </c>
      <c r="I77" s="30">
        <v>22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19</v>
      </c>
      <c r="H78" s="30">
        <v>1</v>
      </c>
      <c r="I78" s="30">
        <v>20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12</v>
      </c>
      <c r="H79" s="30">
        <v>0</v>
      </c>
      <c r="I79" s="30">
        <v>12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27</v>
      </c>
      <c r="H80" s="30">
        <v>0</v>
      </c>
      <c r="I80" s="30">
        <v>27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8</v>
      </c>
      <c r="H81" s="30">
        <v>0</v>
      </c>
      <c r="I81" s="30">
        <v>8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118</v>
      </c>
      <c r="H82" s="30">
        <v>0</v>
      </c>
      <c r="I82" s="30">
        <v>118</v>
      </c>
    </row>
    <row r="83" spans="2:9" ht="20.100000000000001" customHeight="1" thickBot="1" x14ac:dyDescent="0.25">
      <c r="B83" s="4" t="s">
        <v>296</v>
      </c>
      <c r="C83" s="30">
        <v>2</v>
      </c>
      <c r="D83" s="30">
        <v>0</v>
      </c>
      <c r="E83" s="30">
        <v>0</v>
      </c>
      <c r="F83" s="30">
        <v>2</v>
      </c>
      <c r="G83" s="30">
        <v>9</v>
      </c>
      <c r="H83" s="30">
        <v>0</v>
      </c>
      <c r="I83" s="30">
        <v>9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2</v>
      </c>
      <c r="F84" s="30">
        <v>2</v>
      </c>
      <c r="G84" s="30">
        <v>16</v>
      </c>
      <c r="H84" s="30">
        <v>0</v>
      </c>
      <c r="I84" s="30">
        <v>16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55</v>
      </c>
      <c r="H85" s="30">
        <v>0</v>
      </c>
      <c r="I85" s="30">
        <v>55</v>
      </c>
    </row>
    <row r="86" spans="2:9" ht="20.100000000000001" customHeight="1" thickBot="1" x14ac:dyDescent="0.25">
      <c r="B86" s="4" t="s">
        <v>299</v>
      </c>
      <c r="C86" s="30">
        <v>2</v>
      </c>
      <c r="D86" s="30">
        <v>0</v>
      </c>
      <c r="E86" s="30">
        <v>0</v>
      </c>
      <c r="F86" s="30">
        <v>2</v>
      </c>
      <c r="G86" s="30">
        <v>7</v>
      </c>
      <c r="H86" s="30">
        <v>6</v>
      </c>
      <c r="I86" s="30">
        <v>13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40</v>
      </c>
      <c r="H87" s="30">
        <v>0</v>
      </c>
      <c r="I87" s="30">
        <v>40</v>
      </c>
    </row>
    <row r="88" spans="2:9" ht="20.100000000000001" customHeight="1" thickBot="1" x14ac:dyDescent="0.25">
      <c r="B88" s="4" t="s">
        <v>175</v>
      </c>
      <c r="C88" s="30">
        <v>16</v>
      </c>
      <c r="D88" s="30">
        <v>27</v>
      </c>
      <c r="E88" s="30">
        <v>0</v>
      </c>
      <c r="F88" s="30">
        <v>43</v>
      </c>
      <c r="G88" s="30">
        <v>408</v>
      </c>
      <c r="H88" s="30">
        <v>0</v>
      </c>
      <c r="I88" s="30">
        <v>408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19</v>
      </c>
      <c r="H89" s="30">
        <v>0</v>
      </c>
      <c r="I89" s="30">
        <v>19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16</v>
      </c>
      <c r="H90" s="30">
        <v>0</v>
      </c>
      <c r="I90" s="30">
        <v>16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6</v>
      </c>
      <c r="H91" s="30">
        <v>0</v>
      </c>
      <c r="I91" s="30">
        <v>6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8</v>
      </c>
      <c r="H92" s="30">
        <v>0</v>
      </c>
      <c r="I92" s="30">
        <v>8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0</v>
      </c>
      <c r="F93" s="30">
        <v>0</v>
      </c>
      <c r="G93" s="30">
        <v>28</v>
      </c>
      <c r="H93" s="30">
        <v>0</v>
      </c>
      <c r="I93" s="30">
        <v>28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22</v>
      </c>
      <c r="H94" s="30">
        <v>0</v>
      </c>
      <c r="I94" s="30">
        <v>22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2</v>
      </c>
      <c r="H95" s="30">
        <v>0</v>
      </c>
      <c r="I95" s="30">
        <v>2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1</v>
      </c>
      <c r="E96" s="30">
        <v>0</v>
      </c>
      <c r="F96" s="30">
        <v>1</v>
      </c>
      <c r="G96" s="30">
        <v>68</v>
      </c>
      <c r="H96" s="30">
        <v>0</v>
      </c>
      <c r="I96" s="30">
        <v>68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5</v>
      </c>
      <c r="H97" s="30">
        <v>0</v>
      </c>
      <c r="I97" s="30">
        <v>5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0</v>
      </c>
      <c r="E98" s="30">
        <v>0</v>
      </c>
      <c r="F98" s="30">
        <v>0</v>
      </c>
      <c r="G98" s="30">
        <v>5</v>
      </c>
      <c r="H98" s="30">
        <v>0</v>
      </c>
      <c r="I98" s="30">
        <v>5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8</v>
      </c>
      <c r="H100" s="30">
        <v>0</v>
      </c>
      <c r="I100" s="30">
        <v>8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16</v>
      </c>
      <c r="H101" s="30">
        <v>0</v>
      </c>
      <c r="I101" s="30">
        <v>16</v>
      </c>
    </row>
    <row r="102" spans="2:9" ht="20.100000000000001" customHeight="1" thickBot="1" x14ac:dyDescent="0.25">
      <c r="B102" s="4" t="s">
        <v>313</v>
      </c>
      <c r="C102" s="30">
        <v>1</v>
      </c>
      <c r="D102" s="30">
        <v>0</v>
      </c>
      <c r="E102" s="30">
        <v>0</v>
      </c>
      <c r="F102" s="30">
        <v>1</v>
      </c>
      <c r="G102" s="30">
        <v>2</v>
      </c>
      <c r="H102" s="30">
        <v>0</v>
      </c>
      <c r="I102" s="30">
        <v>2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9</v>
      </c>
      <c r="H103" s="30">
        <v>0</v>
      </c>
      <c r="I103" s="30">
        <v>9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7</v>
      </c>
      <c r="H104" s="30">
        <v>0</v>
      </c>
      <c r="I104" s="30">
        <v>7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3</v>
      </c>
      <c r="H105" s="30">
        <v>0</v>
      </c>
      <c r="I105" s="30">
        <v>3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7</v>
      </c>
      <c r="H106" s="30">
        <v>0</v>
      </c>
      <c r="I106" s="30">
        <v>7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10</v>
      </c>
      <c r="H107" s="30">
        <v>0</v>
      </c>
      <c r="I107" s="30">
        <v>10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4</v>
      </c>
      <c r="H108" s="30">
        <v>0</v>
      </c>
      <c r="I108" s="30">
        <v>4</v>
      </c>
    </row>
    <row r="109" spans="2:9" ht="20.100000000000001" customHeight="1" thickBot="1" x14ac:dyDescent="0.25">
      <c r="B109" s="4" t="s">
        <v>178</v>
      </c>
      <c r="C109" s="30">
        <v>6</v>
      </c>
      <c r="D109" s="30">
        <v>2</v>
      </c>
      <c r="E109" s="30">
        <v>8</v>
      </c>
      <c r="F109" s="30">
        <v>16</v>
      </c>
      <c r="G109" s="30">
        <v>297</v>
      </c>
      <c r="H109" s="30">
        <v>2</v>
      </c>
      <c r="I109" s="30">
        <v>299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1</v>
      </c>
      <c r="H110" s="30">
        <v>0</v>
      </c>
      <c r="I110" s="30">
        <v>1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2</v>
      </c>
      <c r="H111" s="30">
        <v>0</v>
      </c>
      <c r="I111" s="30">
        <v>2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1</v>
      </c>
      <c r="H112" s="30">
        <v>0</v>
      </c>
      <c r="I112" s="30">
        <v>1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9</v>
      </c>
      <c r="H113" s="30">
        <v>0</v>
      </c>
      <c r="I113" s="30">
        <v>9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3</v>
      </c>
      <c r="H114" s="30">
        <v>0</v>
      </c>
      <c r="I114" s="30">
        <v>3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5</v>
      </c>
      <c r="H115" s="30">
        <v>0</v>
      </c>
      <c r="I115" s="30">
        <v>5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2</v>
      </c>
      <c r="H116" s="30">
        <v>0</v>
      </c>
      <c r="I116" s="30">
        <v>2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0</v>
      </c>
      <c r="E117" s="30">
        <v>0</v>
      </c>
      <c r="F117" s="30">
        <v>0</v>
      </c>
      <c r="G117" s="30">
        <v>29</v>
      </c>
      <c r="H117" s="30">
        <v>0</v>
      </c>
      <c r="I117" s="30">
        <v>29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6</v>
      </c>
      <c r="H118" s="30">
        <v>0</v>
      </c>
      <c r="I118" s="30">
        <v>6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14</v>
      </c>
      <c r="H119" s="30">
        <v>0</v>
      </c>
      <c r="I119" s="30">
        <v>14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5</v>
      </c>
      <c r="H120" s="30">
        <v>0</v>
      </c>
      <c r="I120" s="30">
        <v>5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2</v>
      </c>
      <c r="E121" s="30">
        <v>2</v>
      </c>
      <c r="F121" s="30">
        <v>4</v>
      </c>
      <c r="G121" s="30">
        <v>102</v>
      </c>
      <c r="H121" s="30">
        <v>0</v>
      </c>
      <c r="I121" s="30">
        <v>102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8</v>
      </c>
      <c r="H122" s="30">
        <v>0</v>
      </c>
      <c r="I122" s="30">
        <v>8</v>
      </c>
    </row>
    <row r="123" spans="2:9" ht="20.100000000000001" customHeight="1" thickBot="1" x14ac:dyDescent="0.25">
      <c r="B123" s="4" t="s">
        <v>332</v>
      </c>
      <c r="C123" s="30">
        <v>2</v>
      </c>
      <c r="D123" s="30">
        <v>0</v>
      </c>
      <c r="E123" s="30">
        <v>1</v>
      </c>
      <c r="F123" s="30">
        <v>3</v>
      </c>
      <c r="G123" s="30">
        <v>56</v>
      </c>
      <c r="H123" s="30">
        <v>0</v>
      </c>
      <c r="I123" s="30">
        <v>56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11</v>
      </c>
      <c r="H125" s="30">
        <v>0</v>
      </c>
      <c r="I125" s="30">
        <v>11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28</v>
      </c>
      <c r="H126" s="30">
        <v>0</v>
      </c>
      <c r="I126" s="30">
        <v>28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1</v>
      </c>
      <c r="H127" s="30">
        <v>0</v>
      </c>
      <c r="I127" s="30">
        <v>1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6</v>
      </c>
      <c r="H128" s="30">
        <v>0</v>
      </c>
      <c r="I128" s="30">
        <v>6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1</v>
      </c>
      <c r="H129" s="30">
        <v>0</v>
      </c>
      <c r="I129" s="30">
        <v>1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4</v>
      </c>
      <c r="H130" s="30">
        <v>0</v>
      </c>
      <c r="I130" s="30">
        <v>4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00000000000001" customHeight="1" thickBot="1" x14ac:dyDescent="0.25">
      <c r="B132" s="4" t="s">
        <v>639</v>
      </c>
      <c r="C132" s="30">
        <v>1</v>
      </c>
      <c r="D132" s="30">
        <v>0</v>
      </c>
      <c r="E132" s="30">
        <v>0</v>
      </c>
      <c r="F132" s="30">
        <v>1</v>
      </c>
      <c r="G132" s="30">
        <v>12</v>
      </c>
      <c r="H132" s="30">
        <v>0</v>
      </c>
      <c r="I132" s="30">
        <v>12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100</v>
      </c>
      <c r="H133" s="30">
        <v>0</v>
      </c>
      <c r="I133" s="30">
        <v>100</v>
      </c>
    </row>
    <row r="134" spans="2:9" ht="20.100000000000001" customHeight="1" thickBot="1" x14ac:dyDescent="0.25">
      <c r="B134" s="4" t="s">
        <v>342</v>
      </c>
      <c r="C134" s="30">
        <v>7</v>
      </c>
      <c r="D134" s="30">
        <v>0</v>
      </c>
      <c r="E134" s="30">
        <v>0</v>
      </c>
      <c r="F134" s="30">
        <v>7</v>
      </c>
      <c r="G134" s="30">
        <v>177</v>
      </c>
      <c r="H134" s="30">
        <v>0</v>
      </c>
      <c r="I134" s="30">
        <v>177</v>
      </c>
    </row>
    <row r="135" spans="2:9" ht="20.100000000000001" customHeight="1" thickBot="1" x14ac:dyDescent="0.25">
      <c r="B135" s="4" t="s">
        <v>343</v>
      </c>
      <c r="C135" s="30">
        <v>3</v>
      </c>
      <c r="D135" s="30">
        <v>0</v>
      </c>
      <c r="E135" s="30">
        <v>0</v>
      </c>
      <c r="F135" s="30">
        <v>3</v>
      </c>
      <c r="G135" s="30">
        <v>104</v>
      </c>
      <c r="H135" s="30">
        <v>0</v>
      </c>
      <c r="I135" s="30">
        <v>104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0</v>
      </c>
      <c r="E136" s="30">
        <v>2</v>
      </c>
      <c r="F136" s="30">
        <v>2</v>
      </c>
      <c r="G136" s="30">
        <v>75</v>
      </c>
      <c r="H136" s="30">
        <v>0</v>
      </c>
      <c r="I136" s="30">
        <v>75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25</v>
      </c>
      <c r="H137" s="30">
        <v>0</v>
      </c>
      <c r="I137" s="30">
        <v>25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2</v>
      </c>
      <c r="E138" s="30">
        <v>0</v>
      </c>
      <c r="F138" s="30">
        <v>2</v>
      </c>
      <c r="G138" s="30">
        <v>62</v>
      </c>
      <c r="H138" s="30">
        <v>0</v>
      </c>
      <c r="I138" s="30">
        <v>62</v>
      </c>
    </row>
    <row r="139" spans="2:9" ht="20.100000000000001" customHeight="1" thickBot="1" x14ac:dyDescent="0.25">
      <c r="B139" s="4" t="s">
        <v>347</v>
      </c>
      <c r="C139" s="30">
        <v>27</v>
      </c>
      <c r="D139" s="30">
        <v>19</v>
      </c>
      <c r="E139" s="30">
        <v>1</v>
      </c>
      <c r="F139" s="30">
        <v>47</v>
      </c>
      <c r="G139" s="30">
        <v>155</v>
      </c>
      <c r="H139" s="30">
        <v>7</v>
      </c>
      <c r="I139" s="30">
        <v>162</v>
      </c>
    </row>
    <row r="140" spans="2:9" ht="20.100000000000001" customHeight="1" thickBot="1" x14ac:dyDescent="0.25">
      <c r="B140" s="4" t="s">
        <v>348</v>
      </c>
      <c r="C140" s="30">
        <v>10</v>
      </c>
      <c r="D140" s="30">
        <v>0</v>
      </c>
      <c r="E140" s="30">
        <v>0</v>
      </c>
      <c r="F140" s="30">
        <v>10</v>
      </c>
      <c r="G140" s="30">
        <v>74</v>
      </c>
      <c r="H140" s="30">
        <v>0</v>
      </c>
      <c r="I140" s="30">
        <v>74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1</v>
      </c>
      <c r="E141" s="30">
        <v>0</v>
      </c>
      <c r="F141" s="30">
        <v>1</v>
      </c>
      <c r="G141" s="30">
        <v>13</v>
      </c>
      <c r="H141" s="30">
        <v>1</v>
      </c>
      <c r="I141" s="30">
        <v>14</v>
      </c>
    </row>
    <row r="142" spans="2:9" ht="20.100000000000001" customHeight="1" thickBot="1" x14ac:dyDescent="0.25">
      <c r="B142" s="4" t="s">
        <v>350</v>
      </c>
      <c r="C142" s="30">
        <v>6</v>
      </c>
      <c r="D142" s="30">
        <v>2</v>
      </c>
      <c r="E142" s="30">
        <v>2</v>
      </c>
      <c r="F142" s="30">
        <v>10</v>
      </c>
      <c r="G142" s="30">
        <v>10</v>
      </c>
      <c r="H142" s="30">
        <v>1</v>
      </c>
      <c r="I142" s="30">
        <v>11</v>
      </c>
    </row>
    <row r="143" spans="2:9" ht="20.100000000000001" customHeight="1" thickBot="1" x14ac:dyDescent="0.25">
      <c r="B143" s="4" t="s">
        <v>351</v>
      </c>
      <c r="C143" s="30">
        <v>0</v>
      </c>
      <c r="D143" s="30">
        <v>0</v>
      </c>
      <c r="E143" s="30">
        <v>30</v>
      </c>
      <c r="F143" s="30">
        <v>30</v>
      </c>
      <c r="G143" s="30">
        <v>93</v>
      </c>
      <c r="H143" s="30">
        <v>1</v>
      </c>
      <c r="I143" s="30">
        <v>94</v>
      </c>
    </row>
    <row r="144" spans="2:9" ht="20.100000000000001" customHeight="1" thickBot="1" x14ac:dyDescent="0.25">
      <c r="B144" s="4" t="s">
        <v>352</v>
      </c>
      <c r="C144" s="30">
        <v>2</v>
      </c>
      <c r="D144" s="30">
        <v>0</v>
      </c>
      <c r="E144" s="30">
        <v>0</v>
      </c>
      <c r="F144" s="30">
        <v>2</v>
      </c>
      <c r="G144" s="30">
        <v>3</v>
      </c>
      <c r="H144" s="30">
        <v>0</v>
      </c>
      <c r="I144" s="30">
        <v>3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35</v>
      </c>
      <c r="H145" s="30">
        <v>0</v>
      </c>
      <c r="I145" s="30">
        <v>35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8</v>
      </c>
      <c r="H146" s="30">
        <v>0</v>
      </c>
      <c r="I146" s="30">
        <v>8</v>
      </c>
    </row>
    <row r="147" spans="2:9" ht="20.100000000000001" customHeight="1" thickBot="1" x14ac:dyDescent="0.25">
      <c r="B147" s="4" t="s">
        <v>179</v>
      </c>
      <c r="C147" s="30">
        <v>1</v>
      </c>
      <c r="D147" s="30">
        <v>3</v>
      </c>
      <c r="E147" s="30">
        <v>9</v>
      </c>
      <c r="F147" s="30">
        <v>13</v>
      </c>
      <c r="G147" s="30">
        <v>94</v>
      </c>
      <c r="H147" s="30">
        <v>1</v>
      </c>
      <c r="I147" s="30">
        <v>95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1</v>
      </c>
      <c r="F148" s="30">
        <v>1</v>
      </c>
      <c r="G148" s="30">
        <v>7</v>
      </c>
      <c r="H148" s="30">
        <v>0</v>
      </c>
      <c r="I148" s="30">
        <v>7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15</v>
      </c>
      <c r="H149" s="30">
        <v>0</v>
      </c>
      <c r="I149" s="30">
        <v>15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2</v>
      </c>
      <c r="E151" s="30">
        <v>0</v>
      </c>
      <c r="F151" s="30">
        <v>2</v>
      </c>
      <c r="G151" s="30">
        <v>78</v>
      </c>
      <c r="H151" s="30">
        <v>0</v>
      </c>
      <c r="I151" s="30">
        <v>78</v>
      </c>
    </row>
    <row r="152" spans="2:9" ht="20.100000000000001" customHeight="1" thickBot="1" x14ac:dyDescent="0.25">
      <c r="B152" s="4" t="s">
        <v>359</v>
      </c>
      <c r="C152" s="30">
        <v>9</v>
      </c>
      <c r="D152" s="30">
        <v>0</v>
      </c>
      <c r="E152" s="30">
        <v>0</v>
      </c>
      <c r="F152" s="30">
        <v>9</v>
      </c>
      <c r="G152" s="30">
        <v>47</v>
      </c>
      <c r="H152" s="30">
        <v>0</v>
      </c>
      <c r="I152" s="30">
        <v>47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77</v>
      </c>
      <c r="H153" s="30">
        <v>0</v>
      </c>
      <c r="I153" s="30">
        <v>77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17</v>
      </c>
      <c r="H154" s="30">
        <v>0</v>
      </c>
      <c r="I154" s="30">
        <v>17</v>
      </c>
    </row>
    <row r="155" spans="2:9" ht="20.100000000000001" customHeight="1" thickBot="1" x14ac:dyDescent="0.25">
      <c r="B155" s="4" t="s">
        <v>362</v>
      </c>
      <c r="C155" s="30">
        <v>3</v>
      </c>
      <c r="D155" s="30">
        <v>2</v>
      </c>
      <c r="E155" s="30">
        <v>0</v>
      </c>
      <c r="F155" s="30">
        <v>5</v>
      </c>
      <c r="G155" s="30">
        <v>9</v>
      </c>
      <c r="H155" s="30">
        <v>0</v>
      </c>
      <c r="I155" s="30">
        <v>9</v>
      </c>
    </row>
    <row r="156" spans="2:9" ht="20.100000000000001" customHeight="1" thickBot="1" x14ac:dyDescent="0.25">
      <c r="B156" s="4" t="s">
        <v>363</v>
      </c>
      <c r="C156" s="30">
        <v>8</v>
      </c>
      <c r="D156" s="30">
        <v>0</v>
      </c>
      <c r="E156" s="30">
        <v>0</v>
      </c>
      <c r="F156" s="30">
        <v>8</v>
      </c>
      <c r="G156" s="30">
        <v>121</v>
      </c>
      <c r="H156" s="30">
        <v>0</v>
      </c>
      <c r="I156" s="30">
        <v>121</v>
      </c>
    </row>
    <row r="157" spans="2:9" ht="20.100000000000001" customHeight="1" thickBot="1" x14ac:dyDescent="0.25">
      <c r="B157" s="4" t="s">
        <v>364</v>
      </c>
      <c r="C157" s="30">
        <v>5</v>
      </c>
      <c r="D157" s="30">
        <v>0</v>
      </c>
      <c r="E157" s="30">
        <v>0</v>
      </c>
      <c r="F157" s="30">
        <v>5</v>
      </c>
      <c r="G157" s="30">
        <v>29</v>
      </c>
      <c r="H157" s="30">
        <v>0</v>
      </c>
      <c r="I157" s="30">
        <v>29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14</v>
      </c>
      <c r="H158" s="30">
        <v>0</v>
      </c>
      <c r="I158" s="30">
        <v>14</v>
      </c>
    </row>
    <row r="159" spans="2:9" ht="20.100000000000001" customHeight="1" thickBot="1" x14ac:dyDescent="0.25">
      <c r="B159" s="4" t="s">
        <v>366</v>
      </c>
      <c r="C159" s="30">
        <v>1</v>
      </c>
      <c r="D159" s="30">
        <v>12</v>
      </c>
      <c r="E159" s="30">
        <v>2</v>
      </c>
      <c r="F159" s="30">
        <v>15</v>
      </c>
      <c r="G159" s="30">
        <v>133</v>
      </c>
      <c r="H159" s="30">
        <v>0</v>
      </c>
      <c r="I159" s="30">
        <v>133</v>
      </c>
    </row>
    <row r="160" spans="2:9" ht="20.100000000000001" customHeight="1" thickBot="1" x14ac:dyDescent="0.25">
      <c r="B160" s="4" t="s">
        <v>367</v>
      </c>
      <c r="C160" s="30">
        <v>1</v>
      </c>
      <c r="D160" s="30">
        <v>0</v>
      </c>
      <c r="E160" s="30">
        <v>0</v>
      </c>
      <c r="F160" s="30">
        <v>1</v>
      </c>
      <c r="G160" s="30">
        <v>4</v>
      </c>
      <c r="H160" s="30">
        <v>0</v>
      </c>
      <c r="I160" s="30">
        <v>4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1</v>
      </c>
      <c r="H161" s="30">
        <v>0</v>
      </c>
      <c r="I161" s="30">
        <v>1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0</v>
      </c>
      <c r="E162" s="30">
        <v>2</v>
      </c>
      <c r="F162" s="30">
        <v>2</v>
      </c>
      <c r="G162" s="30">
        <v>7</v>
      </c>
      <c r="H162" s="30">
        <v>0</v>
      </c>
      <c r="I162" s="30">
        <v>7</v>
      </c>
    </row>
    <row r="163" spans="2:9" ht="20.100000000000001" customHeight="1" thickBot="1" x14ac:dyDescent="0.25">
      <c r="B163" s="4" t="s">
        <v>370</v>
      </c>
      <c r="C163" s="30">
        <v>3</v>
      </c>
      <c r="D163" s="30">
        <v>1</v>
      </c>
      <c r="E163" s="30">
        <v>0</v>
      </c>
      <c r="F163" s="30">
        <v>4</v>
      </c>
      <c r="G163" s="30">
        <v>12</v>
      </c>
      <c r="H163" s="30">
        <v>0</v>
      </c>
      <c r="I163" s="30">
        <v>12</v>
      </c>
    </row>
    <row r="164" spans="2:9" ht="20.100000000000001" customHeight="1" thickBot="1" x14ac:dyDescent="0.25">
      <c r="B164" s="4" t="s">
        <v>640</v>
      </c>
      <c r="C164" s="30">
        <v>0</v>
      </c>
      <c r="D164" s="30">
        <v>0</v>
      </c>
      <c r="E164" s="30">
        <v>0</v>
      </c>
      <c r="F164" s="30">
        <v>0</v>
      </c>
      <c r="G164" s="30">
        <v>6</v>
      </c>
      <c r="H164" s="30">
        <v>0</v>
      </c>
      <c r="I164" s="30">
        <v>6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9</v>
      </c>
      <c r="H166" s="30">
        <v>0</v>
      </c>
      <c r="I166" s="30">
        <v>9</v>
      </c>
    </row>
    <row r="167" spans="2:9" ht="20.100000000000001" customHeight="1" thickBot="1" x14ac:dyDescent="0.25">
      <c r="B167" s="4" t="s">
        <v>180</v>
      </c>
      <c r="C167" s="30">
        <v>1</v>
      </c>
      <c r="D167" s="30">
        <v>0</v>
      </c>
      <c r="E167" s="30">
        <v>0</v>
      </c>
      <c r="F167" s="30">
        <v>1</v>
      </c>
      <c r="G167" s="30">
        <v>25</v>
      </c>
      <c r="H167" s="30">
        <v>0</v>
      </c>
      <c r="I167" s="30">
        <v>25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2:9" ht="20.100000000000001" customHeight="1" thickBot="1" x14ac:dyDescent="0.25">
      <c r="B169" s="4" t="s">
        <v>181</v>
      </c>
      <c r="C169" s="30">
        <v>3</v>
      </c>
      <c r="D169" s="30">
        <v>0</v>
      </c>
      <c r="E169" s="30">
        <v>0</v>
      </c>
      <c r="F169" s="30">
        <v>3</v>
      </c>
      <c r="G169" s="30">
        <v>69</v>
      </c>
      <c r="H169" s="30">
        <v>0</v>
      </c>
      <c r="I169" s="30">
        <v>69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9</v>
      </c>
      <c r="H170" s="30">
        <v>0</v>
      </c>
      <c r="I170" s="30">
        <v>9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2</v>
      </c>
      <c r="H171" s="30">
        <v>0</v>
      </c>
      <c r="I171" s="30">
        <v>2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13</v>
      </c>
      <c r="H172" s="30">
        <v>0</v>
      </c>
      <c r="I172" s="30">
        <v>13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1</v>
      </c>
      <c r="F174" s="30">
        <v>1</v>
      </c>
      <c r="G174" s="30">
        <v>6</v>
      </c>
      <c r="H174" s="30">
        <v>0</v>
      </c>
      <c r="I174" s="30">
        <v>6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2</v>
      </c>
      <c r="H176" s="30">
        <v>0</v>
      </c>
      <c r="I176" s="30">
        <v>2</v>
      </c>
    </row>
    <row r="177" spans="2:9" ht="20.100000000000001" customHeight="1" thickBot="1" x14ac:dyDescent="0.25">
      <c r="B177" s="4" t="s">
        <v>182</v>
      </c>
      <c r="C177" s="30">
        <v>1</v>
      </c>
      <c r="D177" s="30">
        <v>0</v>
      </c>
      <c r="E177" s="30">
        <v>0</v>
      </c>
      <c r="F177" s="30">
        <v>1</v>
      </c>
      <c r="G177" s="30">
        <v>34</v>
      </c>
      <c r="H177" s="30">
        <v>0</v>
      </c>
      <c r="I177" s="30">
        <v>34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9</v>
      </c>
      <c r="H178" s="30">
        <v>0</v>
      </c>
      <c r="I178" s="30">
        <v>9</v>
      </c>
    </row>
    <row r="179" spans="2:9" ht="20.100000000000001" customHeight="1" thickBot="1" x14ac:dyDescent="0.25">
      <c r="B179" s="4" t="s">
        <v>382</v>
      </c>
      <c r="C179" s="30">
        <v>1</v>
      </c>
      <c r="D179" s="30">
        <v>0</v>
      </c>
      <c r="E179" s="30">
        <v>0</v>
      </c>
      <c r="F179" s="30">
        <v>1</v>
      </c>
      <c r="G179" s="30">
        <v>23</v>
      </c>
      <c r="H179" s="30">
        <v>5</v>
      </c>
      <c r="I179" s="30">
        <v>28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4</v>
      </c>
      <c r="H180" s="30">
        <v>0</v>
      </c>
      <c r="I180" s="30">
        <v>4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1</v>
      </c>
      <c r="H181" s="30">
        <v>0</v>
      </c>
      <c r="I181" s="30">
        <v>1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4</v>
      </c>
      <c r="H182" s="30">
        <v>0</v>
      </c>
      <c r="I182" s="30">
        <v>4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30</v>
      </c>
      <c r="H183" s="30">
        <v>0</v>
      </c>
      <c r="I183" s="30">
        <v>30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4</v>
      </c>
      <c r="H185" s="30">
        <v>0</v>
      </c>
      <c r="I185" s="30">
        <v>4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37</v>
      </c>
      <c r="H186" s="30">
        <v>0</v>
      </c>
      <c r="I186" s="30">
        <v>37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</v>
      </c>
      <c r="H187" s="30">
        <v>0</v>
      </c>
      <c r="I187" s="30">
        <v>1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3</v>
      </c>
      <c r="H188" s="30">
        <v>0</v>
      </c>
      <c r="I188" s="30">
        <v>3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2</v>
      </c>
      <c r="H189" s="30">
        <v>0</v>
      </c>
      <c r="I189" s="30">
        <v>2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40</v>
      </c>
      <c r="H191" s="30">
        <v>0</v>
      </c>
      <c r="I191" s="30">
        <v>40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12</v>
      </c>
      <c r="H192" s="30">
        <v>0</v>
      </c>
      <c r="I192" s="30">
        <v>12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6</v>
      </c>
      <c r="H193" s="30">
        <v>0</v>
      </c>
      <c r="I193" s="30">
        <v>6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3</v>
      </c>
      <c r="H196" s="30">
        <v>0</v>
      </c>
      <c r="I196" s="30">
        <v>3</v>
      </c>
    </row>
    <row r="197" spans="2:9" ht="20.100000000000001" customHeight="1" thickBot="1" x14ac:dyDescent="0.25">
      <c r="B197" s="4" t="s">
        <v>186</v>
      </c>
      <c r="C197" s="30">
        <v>1</v>
      </c>
      <c r="D197" s="30">
        <v>0</v>
      </c>
      <c r="E197" s="30">
        <v>0</v>
      </c>
      <c r="F197" s="30">
        <v>1</v>
      </c>
      <c r="G197" s="30">
        <v>19</v>
      </c>
      <c r="H197" s="30">
        <v>0</v>
      </c>
      <c r="I197" s="30">
        <v>19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13</v>
      </c>
      <c r="E198" s="30">
        <v>0</v>
      </c>
      <c r="F198" s="30">
        <v>13</v>
      </c>
      <c r="G198" s="30">
        <v>128</v>
      </c>
      <c r="H198" s="30">
        <v>0</v>
      </c>
      <c r="I198" s="30">
        <v>128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9</v>
      </c>
      <c r="H199" s="30">
        <v>0</v>
      </c>
      <c r="I199" s="30">
        <v>9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3</v>
      </c>
      <c r="H200" s="30">
        <v>0</v>
      </c>
      <c r="I200" s="30">
        <v>3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2</v>
      </c>
      <c r="H201" s="30">
        <v>0</v>
      </c>
      <c r="I201" s="30">
        <v>2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18</v>
      </c>
      <c r="H202" s="30">
        <v>0</v>
      </c>
      <c r="I202" s="30">
        <v>18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8</v>
      </c>
      <c r="H203" s="30">
        <v>0</v>
      </c>
      <c r="I203" s="30">
        <v>8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6</v>
      </c>
      <c r="H204" s="30">
        <v>0</v>
      </c>
      <c r="I204" s="30">
        <v>6</v>
      </c>
    </row>
    <row r="205" spans="2:9" ht="20.100000000000001" customHeight="1" thickBot="1" x14ac:dyDescent="0.25">
      <c r="B205" s="4" t="s">
        <v>402</v>
      </c>
      <c r="C205" s="30">
        <v>1</v>
      </c>
      <c r="D205" s="30">
        <v>0</v>
      </c>
      <c r="E205" s="30">
        <v>0</v>
      </c>
      <c r="F205" s="30">
        <v>1</v>
      </c>
      <c r="G205" s="30">
        <v>1</v>
      </c>
      <c r="H205" s="30">
        <v>0</v>
      </c>
      <c r="I205" s="30">
        <v>1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53</v>
      </c>
      <c r="H206" s="30">
        <v>0</v>
      </c>
      <c r="I206" s="30">
        <v>53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1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1</v>
      </c>
      <c r="H208" s="30">
        <v>0</v>
      </c>
      <c r="I208" s="30">
        <v>1</v>
      </c>
    </row>
    <row r="209" spans="2:9" ht="20.100000000000001" customHeight="1" thickBot="1" x14ac:dyDescent="0.25">
      <c r="B209" s="4" t="s">
        <v>405</v>
      </c>
      <c r="C209" s="30">
        <v>1</v>
      </c>
      <c r="D209" s="30">
        <v>0</v>
      </c>
      <c r="E209" s="30">
        <v>0</v>
      </c>
      <c r="F209" s="30">
        <v>1</v>
      </c>
      <c r="G209" s="30">
        <v>13</v>
      </c>
      <c r="H209" s="30">
        <v>0</v>
      </c>
      <c r="I209" s="30">
        <v>13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7</v>
      </c>
      <c r="H210" s="30">
        <v>0</v>
      </c>
      <c r="I210" s="30">
        <v>7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12</v>
      </c>
      <c r="H211" s="30">
        <v>0</v>
      </c>
      <c r="I211" s="30">
        <v>12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1</v>
      </c>
      <c r="F212" s="30">
        <v>1</v>
      </c>
      <c r="G212" s="30">
        <v>4</v>
      </c>
      <c r="H212" s="30">
        <v>0</v>
      </c>
      <c r="I212" s="30">
        <v>4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10</v>
      </c>
      <c r="H213" s="30">
        <v>0</v>
      </c>
      <c r="I213" s="30">
        <v>10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0</v>
      </c>
      <c r="E214" s="30">
        <v>0</v>
      </c>
      <c r="F214" s="30">
        <v>0</v>
      </c>
      <c r="G214" s="30">
        <v>17</v>
      </c>
      <c r="H214" s="30">
        <v>0</v>
      </c>
      <c r="I214" s="30">
        <v>17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6</v>
      </c>
      <c r="H215" s="30">
        <v>0</v>
      </c>
      <c r="I215" s="30">
        <v>6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5</v>
      </c>
      <c r="H216" s="30">
        <v>0</v>
      </c>
      <c r="I216" s="30">
        <v>5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13</v>
      </c>
      <c r="H217" s="30">
        <v>0</v>
      </c>
      <c r="I217" s="30">
        <v>13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3</v>
      </c>
      <c r="H218" s="30">
        <v>0</v>
      </c>
      <c r="I218" s="30">
        <v>3</v>
      </c>
    </row>
    <row r="219" spans="2:9" ht="20.100000000000001" customHeight="1" thickBot="1" x14ac:dyDescent="0.25">
      <c r="B219" s="4" t="s">
        <v>413</v>
      </c>
      <c r="C219" s="30">
        <v>3</v>
      </c>
      <c r="D219" s="30">
        <v>0</v>
      </c>
      <c r="E219" s="30">
        <v>0</v>
      </c>
      <c r="F219" s="30">
        <v>3</v>
      </c>
      <c r="G219" s="30">
        <v>9</v>
      </c>
      <c r="H219" s="30">
        <v>0</v>
      </c>
      <c r="I219" s="30">
        <v>9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3</v>
      </c>
      <c r="E220" s="30">
        <v>0</v>
      </c>
      <c r="F220" s="30">
        <v>3</v>
      </c>
      <c r="G220" s="30">
        <v>17</v>
      </c>
      <c r="H220" s="30">
        <v>0</v>
      </c>
      <c r="I220" s="30">
        <v>17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3</v>
      </c>
      <c r="H221" s="30">
        <v>0</v>
      </c>
      <c r="I221" s="30">
        <v>3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1</v>
      </c>
      <c r="H222" s="30">
        <v>0</v>
      </c>
      <c r="I222" s="30">
        <v>1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20</v>
      </c>
      <c r="H223" s="30">
        <v>0</v>
      </c>
      <c r="I223" s="30">
        <v>20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14</v>
      </c>
      <c r="H224" s="30">
        <v>0</v>
      </c>
      <c r="I224" s="30">
        <v>14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2</v>
      </c>
      <c r="H225" s="30">
        <v>0</v>
      </c>
      <c r="I225" s="30">
        <v>2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7</v>
      </c>
      <c r="H226" s="30">
        <v>0</v>
      </c>
      <c r="I226" s="30">
        <v>7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82</v>
      </c>
      <c r="H227" s="30">
        <v>0</v>
      </c>
      <c r="I227" s="30">
        <v>82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3</v>
      </c>
      <c r="H228" s="30">
        <v>0</v>
      </c>
      <c r="I228" s="30">
        <v>3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1</v>
      </c>
      <c r="H229" s="30">
        <v>0</v>
      </c>
      <c r="I229" s="30">
        <v>1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6</v>
      </c>
      <c r="H230" s="30">
        <v>0</v>
      </c>
      <c r="I230" s="30">
        <v>6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6</v>
      </c>
      <c r="H231" s="30">
        <v>0</v>
      </c>
      <c r="I231" s="30">
        <v>6</v>
      </c>
    </row>
    <row r="232" spans="2:9" ht="20.100000000000001" customHeight="1" thickBot="1" x14ac:dyDescent="0.25">
      <c r="B232" s="4" t="s">
        <v>424</v>
      </c>
      <c r="C232" s="30">
        <v>1</v>
      </c>
      <c r="D232" s="30">
        <v>0</v>
      </c>
      <c r="E232" s="30">
        <v>0</v>
      </c>
      <c r="F232" s="30">
        <v>1</v>
      </c>
      <c r="G232" s="30">
        <v>268</v>
      </c>
      <c r="H232" s="30">
        <v>0</v>
      </c>
      <c r="I232" s="30">
        <v>268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57</v>
      </c>
      <c r="H233" s="30">
        <v>0</v>
      </c>
      <c r="I233" s="30">
        <v>57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10</v>
      </c>
      <c r="H234" s="30">
        <v>0</v>
      </c>
      <c r="I234" s="30">
        <v>10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2</v>
      </c>
      <c r="E235" s="30">
        <v>0</v>
      </c>
      <c r="F235" s="30">
        <v>2</v>
      </c>
      <c r="G235" s="30">
        <v>32</v>
      </c>
      <c r="H235" s="30">
        <v>0</v>
      </c>
      <c r="I235" s="30">
        <v>32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23</v>
      </c>
      <c r="H236" s="30">
        <v>0</v>
      </c>
      <c r="I236" s="30">
        <v>23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12</v>
      </c>
      <c r="H237" s="30">
        <v>3</v>
      </c>
      <c r="I237" s="30">
        <v>15</v>
      </c>
    </row>
    <row r="238" spans="2:9" ht="20.100000000000001" customHeight="1" thickBot="1" x14ac:dyDescent="0.25">
      <c r="B238" s="4" t="s">
        <v>429</v>
      </c>
      <c r="C238" s="30">
        <v>2</v>
      </c>
      <c r="D238" s="30">
        <v>0</v>
      </c>
      <c r="E238" s="30">
        <v>0</v>
      </c>
      <c r="F238" s="30">
        <v>2</v>
      </c>
      <c r="G238" s="30">
        <v>76</v>
      </c>
      <c r="H238" s="30">
        <v>0</v>
      </c>
      <c r="I238" s="30">
        <v>76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1</v>
      </c>
      <c r="E239" s="30">
        <v>0</v>
      </c>
      <c r="F239" s="30">
        <v>1</v>
      </c>
      <c r="G239" s="30">
        <v>65</v>
      </c>
      <c r="H239" s="30">
        <v>0</v>
      </c>
      <c r="I239" s="30">
        <v>65</v>
      </c>
    </row>
    <row r="240" spans="2:9" ht="20.100000000000001" customHeight="1" thickBot="1" x14ac:dyDescent="0.25">
      <c r="B240" s="4" t="s">
        <v>431</v>
      </c>
      <c r="C240" s="30">
        <v>0</v>
      </c>
      <c r="D240" s="30">
        <v>1</v>
      </c>
      <c r="E240" s="30">
        <v>0</v>
      </c>
      <c r="F240" s="30">
        <v>1</v>
      </c>
      <c r="G240" s="30">
        <v>18</v>
      </c>
      <c r="H240" s="30">
        <v>0</v>
      </c>
      <c r="I240" s="30">
        <v>18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20</v>
      </c>
      <c r="H241" s="30">
        <v>10</v>
      </c>
      <c r="I241" s="30">
        <v>30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49</v>
      </c>
      <c r="H242" s="30">
        <v>1</v>
      </c>
      <c r="I242" s="30">
        <v>50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17</v>
      </c>
      <c r="H243" s="30">
        <v>0</v>
      </c>
      <c r="I243" s="30">
        <v>17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12</v>
      </c>
      <c r="H244" s="30">
        <v>2</v>
      </c>
      <c r="I244" s="30">
        <v>14</v>
      </c>
    </row>
    <row r="245" spans="2:9" ht="20.100000000000001" customHeight="1" thickBot="1" x14ac:dyDescent="0.25">
      <c r="B245" s="4" t="s">
        <v>436</v>
      </c>
      <c r="C245" s="30">
        <v>4</v>
      </c>
      <c r="D245" s="30">
        <v>0</v>
      </c>
      <c r="E245" s="30">
        <v>0</v>
      </c>
      <c r="F245" s="30">
        <v>4</v>
      </c>
      <c r="G245" s="30">
        <v>98</v>
      </c>
      <c r="H245" s="30">
        <v>0</v>
      </c>
      <c r="I245" s="30">
        <v>98</v>
      </c>
    </row>
    <row r="246" spans="2:9" ht="20.100000000000001" customHeight="1" thickBot="1" x14ac:dyDescent="0.25">
      <c r="B246" s="4" t="s">
        <v>437</v>
      </c>
      <c r="C246" s="30">
        <v>0</v>
      </c>
      <c r="D246" s="30">
        <v>17</v>
      </c>
      <c r="E246" s="30">
        <v>0</v>
      </c>
      <c r="F246" s="30">
        <v>17</v>
      </c>
      <c r="G246" s="30">
        <v>65</v>
      </c>
      <c r="H246" s="30">
        <v>0</v>
      </c>
      <c r="I246" s="30">
        <v>65</v>
      </c>
    </row>
    <row r="247" spans="2:9" ht="20.100000000000001" customHeight="1" thickBot="1" x14ac:dyDescent="0.25">
      <c r="B247" s="4" t="s">
        <v>194</v>
      </c>
      <c r="C247" s="30">
        <v>8</v>
      </c>
      <c r="D247" s="30">
        <v>21</v>
      </c>
      <c r="E247" s="30">
        <v>15</v>
      </c>
      <c r="F247" s="30">
        <v>44</v>
      </c>
      <c r="G247" s="30">
        <v>330</v>
      </c>
      <c r="H247" s="30">
        <v>14</v>
      </c>
      <c r="I247" s="30">
        <v>344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14</v>
      </c>
      <c r="H248" s="30">
        <v>3</v>
      </c>
      <c r="I248" s="30">
        <v>17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1</v>
      </c>
      <c r="E249" s="30">
        <v>0</v>
      </c>
      <c r="F249" s="30">
        <v>1</v>
      </c>
      <c r="G249" s="30">
        <v>75</v>
      </c>
      <c r="H249" s="30">
        <v>0</v>
      </c>
      <c r="I249" s="30">
        <v>75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0</v>
      </c>
      <c r="E250" s="30">
        <v>0</v>
      </c>
      <c r="F250" s="30">
        <v>0</v>
      </c>
      <c r="G250" s="30">
        <v>120</v>
      </c>
      <c r="H250" s="30">
        <v>0</v>
      </c>
      <c r="I250" s="30">
        <v>120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3</v>
      </c>
      <c r="E251" s="30">
        <v>2</v>
      </c>
      <c r="F251" s="30">
        <v>5</v>
      </c>
      <c r="G251" s="30">
        <v>55</v>
      </c>
      <c r="H251" s="30">
        <v>0</v>
      </c>
      <c r="I251" s="30">
        <v>55</v>
      </c>
    </row>
    <row r="252" spans="2:9" ht="20.100000000000001" customHeight="1" thickBot="1" x14ac:dyDescent="0.25">
      <c r="B252" s="4" t="s">
        <v>442</v>
      </c>
      <c r="C252" s="30">
        <v>3</v>
      </c>
      <c r="D252" s="30">
        <v>0</v>
      </c>
      <c r="E252" s="30">
        <v>0</v>
      </c>
      <c r="F252" s="30">
        <v>3</v>
      </c>
      <c r="G252" s="30">
        <v>40</v>
      </c>
      <c r="H252" s="30">
        <v>1</v>
      </c>
      <c r="I252" s="30">
        <v>41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0</v>
      </c>
      <c r="E253" s="30">
        <v>0</v>
      </c>
      <c r="F253" s="30">
        <v>0</v>
      </c>
      <c r="G253" s="30">
        <v>105</v>
      </c>
      <c r="H253" s="30">
        <v>5</v>
      </c>
      <c r="I253" s="30">
        <v>110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0</v>
      </c>
      <c r="E254" s="30">
        <v>0</v>
      </c>
      <c r="F254" s="30">
        <v>0</v>
      </c>
      <c r="G254" s="30">
        <v>39</v>
      </c>
      <c r="H254" s="30">
        <v>0</v>
      </c>
      <c r="I254" s="30">
        <v>39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3</v>
      </c>
      <c r="E255" s="30">
        <v>0</v>
      </c>
      <c r="F255" s="30">
        <v>3</v>
      </c>
      <c r="G255" s="30">
        <v>40</v>
      </c>
      <c r="H255" s="30">
        <v>0</v>
      </c>
      <c r="I255" s="30">
        <v>40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32</v>
      </c>
      <c r="H256" s="30">
        <v>0</v>
      </c>
      <c r="I256" s="30">
        <v>32</v>
      </c>
    </row>
    <row r="257" spans="2:9" ht="20.100000000000001" customHeight="1" thickBot="1" x14ac:dyDescent="0.25">
      <c r="B257" s="4" t="s">
        <v>447</v>
      </c>
      <c r="C257" s="30">
        <v>4</v>
      </c>
      <c r="D257" s="30">
        <v>0</v>
      </c>
      <c r="E257" s="30">
        <v>0</v>
      </c>
      <c r="F257" s="30">
        <v>4</v>
      </c>
      <c r="G257" s="30">
        <v>41</v>
      </c>
      <c r="H257" s="30">
        <v>0</v>
      </c>
      <c r="I257" s="30">
        <v>41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24</v>
      </c>
      <c r="H258" s="30">
        <v>0</v>
      </c>
      <c r="I258" s="30">
        <v>24</v>
      </c>
    </row>
    <row r="259" spans="2:9" ht="20.100000000000001" customHeight="1" thickBot="1" x14ac:dyDescent="0.25">
      <c r="B259" s="4" t="s">
        <v>642</v>
      </c>
      <c r="C259" s="30">
        <v>1</v>
      </c>
      <c r="D259" s="30">
        <v>0</v>
      </c>
      <c r="E259" s="30">
        <v>0</v>
      </c>
      <c r="F259" s="30">
        <v>1</v>
      </c>
      <c r="G259" s="30">
        <v>21</v>
      </c>
      <c r="H259" s="30">
        <v>0</v>
      </c>
      <c r="I259" s="30">
        <v>21</v>
      </c>
    </row>
    <row r="260" spans="2:9" ht="20.100000000000001" customHeight="1" thickBot="1" x14ac:dyDescent="0.25">
      <c r="B260" s="4" t="s">
        <v>449</v>
      </c>
      <c r="C260" s="30">
        <v>1</v>
      </c>
      <c r="D260" s="30">
        <v>0</v>
      </c>
      <c r="E260" s="30">
        <v>0</v>
      </c>
      <c r="F260" s="30">
        <v>1</v>
      </c>
      <c r="G260" s="30">
        <v>26</v>
      </c>
      <c r="H260" s="30">
        <v>0</v>
      </c>
      <c r="I260" s="30">
        <v>26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14</v>
      </c>
      <c r="H261" s="30">
        <v>4</v>
      </c>
      <c r="I261" s="30">
        <v>18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0</v>
      </c>
      <c r="E262" s="30">
        <v>0</v>
      </c>
      <c r="F262" s="30">
        <v>0</v>
      </c>
      <c r="G262" s="30">
        <v>21</v>
      </c>
      <c r="H262" s="30">
        <v>10</v>
      </c>
      <c r="I262" s="30">
        <v>31</v>
      </c>
    </row>
    <row r="263" spans="2:9" ht="20.100000000000001" customHeight="1" thickBot="1" x14ac:dyDescent="0.25">
      <c r="B263" s="4" t="s">
        <v>195</v>
      </c>
      <c r="C263" s="30">
        <v>2</v>
      </c>
      <c r="D263" s="30">
        <v>0</v>
      </c>
      <c r="E263" s="30">
        <v>0</v>
      </c>
      <c r="F263" s="30">
        <v>2</v>
      </c>
      <c r="G263" s="30">
        <v>96</v>
      </c>
      <c r="H263" s="30">
        <v>0</v>
      </c>
      <c r="I263" s="30">
        <v>96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20</v>
      </c>
      <c r="H264" s="30">
        <v>0</v>
      </c>
      <c r="I264" s="30">
        <v>20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1</v>
      </c>
      <c r="H265" s="30">
        <v>0</v>
      </c>
      <c r="I265" s="30">
        <v>1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24</v>
      </c>
      <c r="H267" s="30">
        <v>0</v>
      </c>
      <c r="I267" s="30">
        <v>24</v>
      </c>
    </row>
    <row r="268" spans="2:9" ht="20.100000000000001" customHeight="1" thickBot="1" x14ac:dyDescent="0.25">
      <c r="B268" s="4" t="s">
        <v>456</v>
      </c>
      <c r="C268" s="30">
        <v>0</v>
      </c>
      <c r="D268" s="30">
        <v>0</v>
      </c>
      <c r="E268" s="30">
        <v>0</v>
      </c>
      <c r="F268" s="30">
        <v>0</v>
      </c>
      <c r="G268" s="30">
        <v>23</v>
      </c>
      <c r="H268" s="30">
        <v>3</v>
      </c>
      <c r="I268" s="30">
        <v>26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46</v>
      </c>
      <c r="H269" s="30">
        <v>0</v>
      </c>
      <c r="I269" s="30">
        <v>46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8</v>
      </c>
      <c r="H270" s="30">
        <v>1</v>
      </c>
      <c r="I270" s="30">
        <v>9</v>
      </c>
    </row>
    <row r="271" spans="2:9" ht="20.100000000000001" customHeight="1" thickBot="1" x14ac:dyDescent="0.25">
      <c r="B271" s="4" t="s">
        <v>459</v>
      </c>
      <c r="C271" s="30">
        <v>0</v>
      </c>
      <c r="D271" s="30">
        <v>0</v>
      </c>
      <c r="E271" s="30">
        <v>0</v>
      </c>
      <c r="F271" s="30">
        <v>0</v>
      </c>
      <c r="G271" s="30">
        <v>2</v>
      </c>
      <c r="H271" s="30">
        <v>0</v>
      </c>
      <c r="I271" s="30">
        <v>2</v>
      </c>
    </row>
    <row r="272" spans="2:9" ht="20.100000000000001" customHeight="1" thickBot="1" x14ac:dyDescent="0.25">
      <c r="B272" s="4" t="s">
        <v>460</v>
      </c>
      <c r="C272" s="30">
        <v>1</v>
      </c>
      <c r="D272" s="30">
        <v>0</v>
      </c>
      <c r="E272" s="30">
        <v>0</v>
      </c>
      <c r="F272" s="30">
        <v>1</v>
      </c>
      <c r="G272" s="30">
        <v>12</v>
      </c>
      <c r="H272" s="30">
        <v>0</v>
      </c>
      <c r="I272" s="30">
        <v>12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20</v>
      </c>
      <c r="H273" s="30">
        <v>0</v>
      </c>
      <c r="I273" s="30">
        <v>20</v>
      </c>
    </row>
    <row r="274" spans="2:9" ht="20.100000000000001" customHeight="1" thickBot="1" x14ac:dyDescent="0.25">
      <c r="B274" s="4" t="s">
        <v>196</v>
      </c>
      <c r="C274" s="30">
        <v>1</v>
      </c>
      <c r="D274" s="30">
        <v>0</v>
      </c>
      <c r="E274" s="30">
        <v>0</v>
      </c>
      <c r="F274" s="30">
        <v>1</v>
      </c>
      <c r="G274" s="30">
        <v>94</v>
      </c>
      <c r="H274" s="30">
        <v>3</v>
      </c>
      <c r="I274" s="30">
        <v>97</v>
      </c>
    </row>
    <row r="275" spans="2:9" ht="20.100000000000001" customHeight="1" thickBot="1" x14ac:dyDescent="0.25">
      <c r="B275" s="4" t="s">
        <v>462</v>
      </c>
      <c r="C275" s="30">
        <v>4</v>
      </c>
      <c r="D275" s="30">
        <v>0</v>
      </c>
      <c r="E275" s="30">
        <v>0</v>
      </c>
      <c r="F275" s="30">
        <v>4</v>
      </c>
      <c r="G275" s="30">
        <v>5</v>
      </c>
      <c r="H275" s="30">
        <v>0</v>
      </c>
      <c r="I275" s="30">
        <v>5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3</v>
      </c>
      <c r="H276" s="30">
        <v>0</v>
      </c>
      <c r="I276" s="30">
        <v>3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7</v>
      </c>
      <c r="H277" s="30">
        <v>0</v>
      </c>
      <c r="I277" s="30">
        <v>7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2</v>
      </c>
      <c r="F278" s="30">
        <v>2</v>
      </c>
      <c r="G278" s="30">
        <v>61</v>
      </c>
      <c r="H278" s="30">
        <v>0</v>
      </c>
      <c r="I278" s="30">
        <v>61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3</v>
      </c>
      <c r="E279" s="30">
        <v>0</v>
      </c>
      <c r="F279" s="30">
        <v>3</v>
      </c>
      <c r="G279" s="30">
        <v>33</v>
      </c>
      <c r="H279" s="30">
        <v>0</v>
      </c>
      <c r="I279" s="30">
        <v>33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3</v>
      </c>
      <c r="H280" s="30">
        <v>0</v>
      </c>
      <c r="I280" s="30">
        <v>3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8</v>
      </c>
      <c r="H281" s="30">
        <v>0</v>
      </c>
      <c r="I281" s="30">
        <v>8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8</v>
      </c>
      <c r="H282" s="30">
        <v>0</v>
      </c>
      <c r="I282" s="30">
        <v>8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103</v>
      </c>
      <c r="H283" s="30">
        <v>0</v>
      </c>
      <c r="I283" s="30">
        <v>103</v>
      </c>
    </row>
    <row r="284" spans="2:9" ht="20.100000000000001" customHeight="1" thickBot="1" x14ac:dyDescent="0.25">
      <c r="B284" s="4" t="s">
        <v>470</v>
      </c>
      <c r="C284" s="30">
        <v>4</v>
      </c>
      <c r="D284" s="30">
        <v>3</v>
      </c>
      <c r="E284" s="30">
        <v>0</v>
      </c>
      <c r="F284" s="30">
        <v>7</v>
      </c>
      <c r="G284" s="30">
        <v>6</v>
      </c>
      <c r="H284" s="30">
        <v>3</v>
      </c>
      <c r="I284" s="30">
        <v>9</v>
      </c>
    </row>
    <row r="285" spans="2:9" ht="20.100000000000001" customHeight="1" thickBot="1" x14ac:dyDescent="0.25">
      <c r="B285" s="4" t="s">
        <v>471</v>
      </c>
      <c r="C285" s="30">
        <v>1</v>
      </c>
      <c r="D285" s="30">
        <v>0</v>
      </c>
      <c r="E285" s="30">
        <v>0</v>
      </c>
      <c r="F285" s="30">
        <v>1</v>
      </c>
      <c r="G285" s="30">
        <v>5</v>
      </c>
      <c r="H285" s="30">
        <v>0</v>
      </c>
      <c r="I285" s="30">
        <v>5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6</v>
      </c>
      <c r="E286" s="30">
        <v>0</v>
      </c>
      <c r="F286" s="30">
        <v>6</v>
      </c>
      <c r="G286" s="30">
        <v>64</v>
      </c>
      <c r="H286" s="30">
        <v>3</v>
      </c>
      <c r="I286" s="30">
        <v>67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25</v>
      </c>
      <c r="H287" s="30">
        <v>0</v>
      </c>
      <c r="I287" s="30">
        <v>25</v>
      </c>
    </row>
    <row r="288" spans="2:9" ht="20.100000000000001" customHeight="1" thickBot="1" x14ac:dyDescent="0.25">
      <c r="B288" s="4" t="s">
        <v>198</v>
      </c>
      <c r="C288" s="30">
        <v>14</v>
      </c>
      <c r="D288" s="30">
        <v>0</v>
      </c>
      <c r="E288" s="30">
        <v>10</v>
      </c>
      <c r="F288" s="30">
        <v>24</v>
      </c>
      <c r="G288" s="30">
        <v>81</v>
      </c>
      <c r="H288" s="30">
        <v>0</v>
      </c>
      <c r="I288" s="30">
        <v>81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2</v>
      </c>
      <c r="E289" s="30">
        <v>0</v>
      </c>
      <c r="F289" s="30">
        <v>2</v>
      </c>
      <c r="G289" s="30">
        <v>120</v>
      </c>
      <c r="H289" s="30">
        <v>0</v>
      </c>
      <c r="I289" s="30">
        <v>120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13</v>
      </c>
      <c r="H290" s="30">
        <v>0</v>
      </c>
      <c r="I290" s="30">
        <v>13</v>
      </c>
    </row>
    <row r="291" spans="2:9" ht="20.100000000000001" customHeight="1" thickBot="1" x14ac:dyDescent="0.25">
      <c r="B291" s="4" t="s">
        <v>475</v>
      </c>
      <c r="C291" s="30">
        <v>0</v>
      </c>
      <c r="D291" s="30">
        <v>0</v>
      </c>
      <c r="E291" s="30">
        <v>0</v>
      </c>
      <c r="F291" s="30">
        <v>0</v>
      </c>
      <c r="G291" s="30">
        <v>24</v>
      </c>
      <c r="H291" s="30">
        <v>0</v>
      </c>
      <c r="I291" s="30">
        <v>24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14</v>
      </c>
      <c r="H292" s="30">
        <v>0</v>
      </c>
      <c r="I292" s="30">
        <v>14</v>
      </c>
    </row>
    <row r="293" spans="2:9" ht="20.100000000000001" customHeight="1" thickBot="1" x14ac:dyDescent="0.25">
      <c r="B293" s="4" t="s">
        <v>477</v>
      </c>
      <c r="C293" s="30">
        <v>0</v>
      </c>
      <c r="D293" s="30">
        <v>0</v>
      </c>
      <c r="E293" s="30">
        <v>0</v>
      </c>
      <c r="F293" s="30">
        <v>0</v>
      </c>
      <c r="G293" s="30">
        <v>50</v>
      </c>
      <c r="H293" s="30">
        <v>0</v>
      </c>
      <c r="I293" s="30">
        <v>50</v>
      </c>
    </row>
    <row r="294" spans="2:9" ht="20.100000000000001" customHeight="1" thickBot="1" x14ac:dyDescent="0.25">
      <c r="B294" s="4" t="s">
        <v>478</v>
      </c>
      <c r="C294" s="30">
        <v>1</v>
      </c>
      <c r="D294" s="30">
        <v>0</v>
      </c>
      <c r="E294" s="30">
        <v>0</v>
      </c>
      <c r="F294" s="30">
        <v>1</v>
      </c>
      <c r="G294" s="30">
        <v>73</v>
      </c>
      <c r="H294" s="30">
        <v>0</v>
      </c>
      <c r="I294" s="30">
        <v>73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49</v>
      </c>
      <c r="H295" s="30">
        <v>0</v>
      </c>
      <c r="I295" s="30">
        <v>49</v>
      </c>
    </row>
    <row r="296" spans="2:9" ht="20.100000000000001" customHeight="1" thickBot="1" x14ac:dyDescent="0.25">
      <c r="B296" s="4" t="s">
        <v>480</v>
      </c>
      <c r="C296" s="30">
        <v>1</v>
      </c>
      <c r="D296" s="30">
        <v>1</v>
      </c>
      <c r="E296" s="30">
        <v>0</v>
      </c>
      <c r="F296" s="30">
        <v>2</v>
      </c>
      <c r="G296" s="30">
        <v>9</v>
      </c>
      <c r="H296" s="30">
        <v>0</v>
      </c>
      <c r="I296" s="30">
        <v>9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13</v>
      </c>
      <c r="H297" s="30">
        <v>0</v>
      </c>
      <c r="I297" s="30">
        <v>13</v>
      </c>
    </row>
    <row r="298" spans="2:9" ht="20.100000000000001" customHeight="1" thickBot="1" x14ac:dyDescent="0.25">
      <c r="B298" s="4" t="s">
        <v>482</v>
      </c>
      <c r="C298" s="30">
        <v>7</v>
      </c>
      <c r="D298" s="30">
        <v>2</v>
      </c>
      <c r="E298" s="30">
        <v>0</v>
      </c>
      <c r="F298" s="30">
        <v>9</v>
      </c>
      <c r="G298" s="30">
        <v>35</v>
      </c>
      <c r="H298" s="30">
        <v>8</v>
      </c>
      <c r="I298" s="30">
        <v>43</v>
      </c>
    </row>
    <row r="299" spans="2:9" ht="20.100000000000001" customHeight="1" thickBot="1" x14ac:dyDescent="0.25">
      <c r="B299" s="4" t="s">
        <v>483</v>
      </c>
      <c r="C299" s="30">
        <v>9</v>
      </c>
      <c r="D299" s="30">
        <v>0</v>
      </c>
      <c r="E299" s="30">
        <v>0</v>
      </c>
      <c r="F299" s="30">
        <v>9</v>
      </c>
      <c r="G299" s="30">
        <v>153</v>
      </c>
      <c r="H299" s="30">
        <v>0</v>
      </c>
      <c r="I299" s="30">
        <v>153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1</v>
      </c>
      <c r="D301" s="30">
        <v>0</v>
      </c>
      <c r="E301" s="30">
        <v>0</v>
      </c>
      <c r="F301" s="30">
        <v>1</v>
      </c>
      <c r="G301" s="30">
        <v>3</v>
      </c>
      <c r="H301" s="30">
        <v>0</v>
      </c>
      <c r="I301" s="30">
        <v>3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3</v>
      </c>
      <c r="D303" s="30">
        <v>0</v>
      </c>
      <c r="E303" s="30">
        <v>0</v>
      </c>
      <c r="F303" s="30">
        <v>3</v>
      </c>
      <c r="G303" s="30">
        <v>105</v>
      </c>
      <c r="H303" s="30">
        <v>0</v>
      </c>
      <c r="I303" s="30">
        <v>105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10</v>
      </c>
      <c r="F304" s="30">
        <v>10</v>
      </c>
      <c r="G304" s="30">
        <v>39</v>
      </c>
      <c r="H304" s="30">
        <v>0</v>
      </c>
      <c r="I304" s="30">
        <v>39</v>
      </c>
    </row>
    <row r="305" spans="2:9" ht="20.100000000000001" customHeight="1" thickBot="1" x14ac:dyDescent="0.25">
      <c r="B305" s="4" t="s">
        <v>489</v>
      </c>
      <c r="C305" s="30">
        <v>3</v>
      </c>
      <c r="D305" s="30">
        <v>0</v>
      </c>
      <c r="E305" s="30">
        <v>0</v>
      </c>
      <c r="F305" s="30">
        <v>3</v>
      </c>
      <c r="G305" s="30">
        <v>109</v>
      </c>
      <c r="H305" s="30">
        <v>0</v>
      </c>
      <c r="I305" s="30">
        <v>109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0</v>
      </c>
      <c r="E306" s="30">
        <v>0</v>
      </c>
      <c r="F306" s="30">
        <v>0</v>
      </c>
      <c r="G306" s="30">
        <v>9</v>
      </c>
      <c r="H306" s="30">
        <v>6</v>
      </c>
      <c r="I306" s="30">
        <v>15</v>
      </c>
    </row>
    <row r="307" spans="2:9" ht="20.100000000000001" customHeight="1" thickBot="1" x14ac:dyDescent="0.25">
      <c r="B307" s="4" t="s">
        <v>644</v>
      </c>
      <c r="C307" s="30">
        <v>7</v>
      </c>
      <c r="D307" s="30">
        <v>0</v>
      </c>
      <c r="E307" s="30">
        <v>0</v>
      </c>
      <c r="F307" s="30">
        <v>7</v>
      </c>
      <c r="G307" s="30">
        <v>55</v>
      </c>
      <c r="H307" s="30">
        <v>1</v>
      </c>
      <c r="I307" s="30">
        <v>56</v>
      </c>
    </row>
    <row r="308" spans="2:9" ht="20.100000000000001" customHeight="1" thickBot="1" x14ac:dyDescent="0.25">
      <c r="B308" s="4" t="s">
        <v>491</v>
      </c>
      <c r="C308" s="30">
        <v>4</v>
      </c>
      <c r="D308" s="30">
        <v>0</v>
      </c>
      <c r="E308" s="30">
        <v>0</v>
      </c>
      <c r="F308" s="30">
        <v>4</v>
      </c>
      <c r="G308" s="30">
        <v>41</v>
      </c>
      <c r="H308" s="30">
        <v>0</v>
      </c>
      <c r="I308" s="30">
        <v>41</v>
      </c>
    </row>
    <row r="309" spans="2:9" ht="20.100000000000001" customHeight="1" thickBot="1" x14ac:dyDescent="0.25">
      <c r="B309" s="4" t="s">
        <v>492</v>
      </c>
      <c r="C309" s="30">
        <v>16</v>
      </c>
      <c r="D309" s="30">
        <v>4</v>
      </c>
      <c r="E309" s="30">
        <v>40</v>
      </c>
      <c r="F309" s="30">
        <v>60</v>
      </c>
      <c r="G309" s="30">
        <v>384</v>
      </c>
      <c r="H309" s="30">
        <v>0</v>
      </c>
      <c r="I309" s="30">
        <v>384</v>
      </c>
    </row>
    <row r="310" spans="2:9" ht="20.100000000000001" customHeight="1" thickBot="1" x14ac:dyDescent="0.25">
      <c r="B310" s="4" t="s">
        <v>493</v>
      </c>
      <c r="C310" s="30">
        <v>3</v>
      </c>
      <c r="D310" s="30">
        <v>4</v>
      </c>
      <c r="E310" s="30">
        <v>0</v>
      </c>
      <c r="F310" s="30">
        <v>7</v>
      </c>
      <c r="G310" s="30">
        <v>27</v>
      </c>
      <c r="H310" s="30">
        <v>0</v>
      </c>
      <c r="I310" s="30">
        <v>27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0</v>
      </c>
      <c r="E311" s="30">
        <v>0</v>
      </c>
      <c r="F311" s="30">
        <v>0</v>
      </c>
      <c r="G311" s="30">
        <v>10</v>
      </c>
      <c r="H311" s="30">
        <v>0</v>
      </c>
      <c r="I311" s="30">
        <v>10</v>
      </c>
    </row>
    <row r="312" spans="2:9" ht="20.100000000000001" customHeight="1" thickBot="1" x14ac:dyDescent="0.25">
      <c r="B312" s="4" t="s">
        <v>495</v>
      </c>
      <c r="C312" s="30">
        <v>1</v>
      </c>
      <c r="D312" s="30">
        <v>0</v>
      </c>
      <c r="E312" s="30">
        <v>0</v>
      </c>
      <c r="F312" s="30">
        <v>1</v>
      </c>
      <c r="G312" s="30">
        <v>23</v>
      </c>
      <c r="H312" s="30">
        <v>0</v>
      </c>
      <c r="I312" s="30">
        <v>23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4</v>
      </c>
      <c r="H313" s="30">
        <v>0</v>
      </c>
      <c r="I313" s="30">
        <v>4</v>
      </c>
    </row>
    <row r="314" spans="2:9" ht="20.100000000000001" customHeight="1" thickBot="1" x14ac:dyDescent="0.25">
      <c r="B314" s="4" t="s">
        <v>497</v>
      </c>
      <c r="C314" s="30">
        <v>3</v>
      </c>
      <c r="D314" s="30">
        <v>0</v>
      </c>
      <c r="E314" s="30">
        <v>0</v>
      </c>
      <c r="F314" s="30">
        <v>3</v>
      </c>
      <c r="G314" s="30">
        <v>29</v>
      </c>
      <c r="H314" s="30">
        <v>0</v>
      </c>
      <c r="I314" s="30">
        <v>29</v>
      </c>
    </row>
    <row r="315" spans="2:9" ht="20.100000000000001" customHeight="1" thickBot="1" x14ac:dyDescent="0.25">
      <c r="B315" s="4" t="s">
        <v>498</v>
      </c>
      <c r="C315" s="30">
        <v>3</v>
      </c>
      <c r="D315" s="30">
        <v>0</v>
      </c>
      <c r="E315" s="30">
        <v>0</v>
      </c>
      <c r="F315" s="30">
        <v>3</v>
      </c>
      <c r="G315" s="30">
        <v>14</v>
      </c>
      <c r="H315" s="30">
        <v>0</v>
      </c>
      <c r="I315" s="30">
        <v>14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48</v>
      </c>
      <c r="H316" s="30">
        <v>0</v>
      </c>
      <c r="I316" s="30">
        <v>48</v>
      </c>
    </row>
    <row r="317" spans="2:9" ht="20.100000000000001" customHeight="1" thickBot="1" x14ac:dyDescent="0.25">
      <c r="B317" s="4" t="s">
        <v>500</v>
      </c>
      <c r="C317" s="30">
        <v>0</v>
      </c>
      <c r="D317" s="30">
        <v>0</v>
      </c>
      <c r="E317" s="30">
        <v>5</v>
      </c>
      <c r="F317" s="30">
        <v>5</v>
      </c>
      <c r="G317" s="30">
        <v>34</v>
      </c>
      <c r="H317" s="30">
        <v>0</v>
      </c>
      <c r="I317" s="30">
        <v>34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1</v>
      </c>
      <c r="F318" s="30">
        <v>1</v>
      </c>
      <c r="G318" s="30">
        <v>8</v>
      </c>
      <c r="H318" s="30">
        <v>8</v>
      </c>
      <c r="I318" s="30">
        <v>16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1</v>
      </c>
      <c r="F319" s="30">
        <v>1</v>
      </c>
      <c r="G319" s="30">
        <v>39</v>
      </c>
      <c r="H319" s="30">
        <v>0</v>
      </c>
      <c r="I319" s="30">
        <v>39</v>
      </c>
    </row>
    <row r="320" spans="2:9" ht="20.100000000000001" customHeight="1" thickBot="1" x14ac:dyDescent="0.25">
      <c r="B320" s="4" t="s">
        <v>503</v>
      </c>
      <c r="C320" s="30">
        <v>6</v>
      </c>
      <c r="D320" s="30">
        <v>0</v>
      </c>
      <c r="E320" s="30">
        <v>0</v>
      </c>
      <c r="F320" s="30">
        <v>6</v>
      </c>
      <c r="G320" s="30">
        <v>28</v>
      </c>
      <c r="H320" s="30">
        <v>0</v>
      </c>
      <c r="I320" s="30">
        <v>28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14</v>
      </c>
      <c r="H321" s="30">
        <v>2</v>
      </c>
      <c r="I321" s="30">
        <v>16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2</v>
      </c>
      <c r="H322" s="30">
        <v>0</v>
      </c>
      <c r="I322" s="30">
        <v>2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10</v>
      </c>
      <c r="H323" s="30">
        <v>0</v>
      </c>
      <c r="I323" s="30">
        <v>10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1</v>
      </c>
      <c r="H324" s="30">
        <v>0</v>
      </c>
      <c r="I324" s="30">
        <v>1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21</v>
      </c>
      <c r="H325" s="30">
        <v>0</v>
      </c>
      <c r="I325" s="30">
        <v>21</v>
      </c>
    </row>
    <row r="326" spans="2:9" ht="20.100000000000001" customHeight="1" thickBot="1" x14ac:dyDescent="0.25">
      <c r="B326" s="4" t="s">
        <v>199</v>
      </c>
      <c r="C326" s="30">
        <v>0</v>
      </c>
      <c r="D326" s="30">
        <v>0</v>
      </c>
      <c r="E326" s="30">
        <v>19</v>
      </c>
      <c r="F326" s="30">
        <v>19</v>
      </c>
      <c r="G326" s="30">
        <v>82</v>
      </c>
      <c r="H326" s="30">
        <v>0</v>
      </c>
      <c r="I326" s="30">
        <v>82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5</v>
      </c>
      <c r="H327" s="30">
        <v>0</v>
      </c>
      <c r="I327" s="30">
        <v>5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2</v>
      </c>
      <c r="E328" s="30">
        <v>0</v>
      </c>
      <c r="F328" s="30">
        <v>2</v>
      </c>
      <c r="G328" s="30">
        <v>9</v>
      </c>
      <c r="H328" s="30">
        <v>0</v>
      </c>
      <c r="I328" s="30">
        <v>9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6</v>
      </c>
      <c r="H329" s="30">
        <v>0</v>
      </c>
      <c r="I329" s="30">
        <v>6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</row>
    <row r="332" spans="2:9" ht="20.100000000000001" customHeight="1" thickBot="1" x14ac:dyDescent="0.25">
      <c r="B332" s="4" t="s">
        <v>514</v>
      </c>
      <c r="C332" s="30">
        <v>1</v>
      </c>
      <c r="D332" s="30">
        <v>0</v>
      </c>
      <c r="E332" s="30">
        <v>0</v>
      </c>
      <c r="F332" s="30">
        <v>1</v>
      </c>
      <c r="G332" s="30">
        <v>14</v>
      </c>
      <c r="H332" s="30">
        <v>0</v>
      </c>
      <c r="I332" s="30">
        <v>14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7</v>
      </c>
      <c r="H334" s="30">
        <v>0</v>
      </c>
      <c r="I334" s="30">
        <v>7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1</v>
      </c>
      <c r="H335" s="30">
        <v>0</v>
      </c>
      <c r="I335" s="30">
        <v>1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35</v>
      </c>
      <c r="H336" s="30">
        <v>0</v>
      </c>
      <c r="I336" s="30">
        <v>35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2</v>
      </c>
      <c r="H337" s="30">
        <v>0</v>
      </c>
      <c r="I337" s="30">
        <v>2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23</v>
      </c>
      <c r="H338" s="30">
        <v>0</v>
      </c>
      <c r="I338" s="30">
        <v>23</v>
      </c>
    </row>
    <row r="339" spans="2:9" ht="20.100000000000001" customHeight="1" thickBot="1" x14ac:dyDescent="0.25">
      <c r="B339" s="4" t="s">
        <v>520</v>
      </c>
      <c r="C339" s="30">
        <v>2</v>
      </c>
      <c r="D339" s="30">
        <v>4</v>
      </c>
      <c r="E339" s="30">
        <v>0</v>
      </c>
      <c r="F339" s="30">
        <v>6</v>
      </c>
      <c r="G339" s="30">
        <v>18</v>
      </c>
      <c r="H339" s="30">
        <v>0</v>
      </c>
      <c r="I339" s="30">
        <v>18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2</v>
      </c>
      <c r="H341" s="30">
        <v>0</v>
      </c>
      <c r="I341" s="30">
        <v>2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3</v>
      </c>
      <c r="H342" s="30">
        <v>0</v>
      </c>
      <c r="I342" s="30">
        <v>3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11</v>
      </c>
      <c r="H343" s="30">
        <v>0</v>
      </c>
      <c r="I343" s="30">
        <v>11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16</v>
      </c>
      <c r="H344" s="30">
        <v>0</v>
      </c>
      <c r="I344" s="30">
        <v>16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29</v>
      </c>
      <c r="H345" s="30">
        <v>0</v>
      </c>
      <c r="I345" s="30">
        <v>29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1</v>
      </c>
      <c r="F346" s="30">
        <v>1</v>
      </c>
      <c r="G346" s="30">
        <v>43</v>
      </c>
      <c r="H346" s="30">
        <v>0</v>
      </c>
      <c r="I346" s="30">
        <v>43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8</v>
      </c>
      <c r="E347" s="30">
        <v>0</v>
      </c>
      <c r="F347" s="30">
        <v>8</v>
      </c>
      <c r="G347" s="30">
        <v>18</v>
      </c>
      <c r="H347" s="30">
        <v>0</v>
      </c>
      <c r="I347" s="30">
        <v>18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21</v>
      </c>
      <c r="H348" s="30">
        <v>0</v>
      </c>
      <c r="I348" s="30">
        <v>21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5</v>
      </c>
      <c r="H349" s="30">
        <v>0</v>
      </c>
      <c r="I349" s="30">
        <v>5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2</v>
      </c>
      <c r="H350" s="30">
        <v>0</v>
      </c>
      <c r="I350" s="30">
        <v>2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9</v>
      </c>
      <c r="H352" s="30">
        <v>0</v>
      </c>
      <c r="I352" s="30">
        <v>9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2</v>
      </c>
      <c r="F353" s="30">
        <v>2</v>
      </c>
      <c r="G353" s="30">
        <v>2</v>
      </c>
      <c r="H353" s="30">
        <v>0</v>
      </c>
      <c r="I353" s="30">
        <v>2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11</v>
      </c>
      <c r="H354" s="30">
        <v>0</v>
      </c>
      <c r="I354" s="30">
        <v>11</v>
      </c>
    </row>
    <row r="355" spans="2:9" ht="20.100000000000001" customHeight="1" thickBot="1" x14ac:dyDescent="0.25">
      <c r="B355" s="4" t="s">
        <v>535</v>
      </c>
      <c r="C355" s="30">
        <v>2</v>
      </c>
      <c r="D355" s="30">
        <v>0</v>
      </c>
      <c r="E355" s="30">
        <v>0</v>
      </c>
      <c r="F355" s="30">
        <v>2</v>
      </c>
      <c r="G355" s="30">
        <v>3</v>
      </c>
      <c r="H355" s="30">
        <v>0</v>
      </c>
      <c r="I355" s="30">
        <v>3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1</v>
      </c>
      <c r="H356" s="30">
        <v>0</v>
      </c>
      <c r="I356" s="30">
        <v>1</v>
      </c>
    </row>
    <row r="357" spans="2:9" ht="20.100000000000001" customHeight="1" thickBot="1" x14ac:dyDescent="0.25">
      <c r="B357" s="4" t="s">
        <v>537</v>
      </c>
      <c r="C357" s="30">
        <v>1</v>
      </c>
      <c r="D357" s="30">
        <v>0</v>
      </c>
      <c r="E357" s="30">
        <v>0</v>
      </c>
      <c r="F357" s="30">
        <v>1</v>
      </c>
      <c r="G357" s="30">
        <v>2</v>
      </c>
      <c r="H357" s="30">
        <v>2</v>
      </c>
      <c r="I357" s="30">
        <v>4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3</v>
      </c>
      <c r="H358" s="30">
        <v>0</v>
      </c>
      <c r="I358" s="30">
        <v>3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45</v>
      </c>
      <c r="H359" s="30">
        <v>0</v>
      </c>
      <c r="I359" s="30">
        <v>45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1</v>
      </c>
      <c r="E360" s="30">
        <v>0</v>
      </c>
      <c r="F360" s="30">
        <v>1</v>
      </c>
      <c r="G360" s="30">
        <v>4</v>
      </c>
      <c r="H360" s="30">
        <v>0</v>
      </c>
      <c r="I360" s="30">
        <v>4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14</v>
      </c>
      <c r="H361" s="30">
        <v>0</v>
      </c>
      <c r="I361" s="30">
        <v>14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29</v>
      </c>
      <c r="H362" s="30">
        <v>0</v>
      </c>
      <c r="I362" s="30">
        <v>29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4</v>
      </c>
      <c r="H363" s="30">
        <v>0</v>
      </c>
      <c r="I363" s="30">
        <v>4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1</v>
      </c>
      <c r="H364" s="30">
        <v>0</v>
      </c>
      <c r="I364" s="30">
        <v>1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69</v>
      </c>
      <c r="H366" s="30">
        <v>0</v>
      </c>
      <c r="I366" s="30">
        <v>69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3</v>
      </c>
      <c r="H367" s="30">
        <v>0</v>
      </c>
      <c r="I367" s="30">
        <v>3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5</v>
      </c>
      <c r="H368" s="30">
        <v>0</v>
      </c>
      <c r="I368" s="30">
        <v>5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2</v>
      </c>
      <c r="H369" s="30">
        <v>0</v>
      </c>
      <c r="I369" s="30">
        <v>2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7</v>
      </c>
      <c r="H370" s="30">
        <v>0</v>
      </c>
      <c r="I370" s="30">
        <v>7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5</v>
      </c>
      <c r="H371" s="30">
        <v>0</v>
      </c>
      <c r="I371" s="30">
        <v>5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6</v>
      </c>
      <c r="H372" s="30">
        <v>0</v>
      </c>
      <c r="I372" s="30">
        <v>6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3</v>
      </c>
      <c r="H374" s="30">
        <v>0</v>
      </c>
      <c r="I374" s="30">
        <v>3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4</v>
      </c>
      <c r="H375" s="30">
        <v>0</v>
      </c>
      <c r="I375" s="30">
        <v>4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5</v>
      </c>
      <c r="H376" s="30">
        <v>0</v>
      </c>
      <c r="I376" s="30">
        <v>5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2</v>
      </c>
      <c r="E377" s="30">
        <v>0</v>
      </c>
      <c r="F377" s="30">
        <v>2</v>
      </c>
      <c r="G377" s="30">
        <v>120</v>
      </c>
      <c r="H377" s="30">
        <v>0</v>
      </c>
      <c r="I377" s="30">
        <v>120</v>
      </c>
    </row>
    <row r="378" spans="2:9" ht="20.100000000000001" customHeight="1" thickBot="1" x14ac:dyDescent="0.25">
      <c r="B378" s="4" t="s">
        <v>204</v>
      </c>
      <c r="C378" s="30">
        <v>0</v>
      </c>
      <c r="D378" s="30">
        <v>0</v>
      </c>
      <c r="E378" s="30">
        <v>0</v>
      </c>
      <c r="F378" s="30">
        <v>0</v>
      </c>
      <c r="G378" s="30">
        <v>10</v>
      </c>
      <c r="H378" s="30">
        <v>0</v>
      </c>
      <c r="I378" s="30">
        <v>10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2</v>
      </c>
      <c r="H379" s="30">
        <v>0</v>
      </c>
      <c r="I379" s="30">
        <v>2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14</v>
      </c>
      <c r="H380" s="30">
        <v>0</v>
      </c>
      <c r="I380" s="30">
        <v>14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23</v>
      </c>
      <c r="H381" s="30">
        <v>0</v>
      </c>
      <c r="I381" s="30">
        <v>23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1</v>
      </c>
      <c r="E383" s="30">
        <v>0</v>
      </c>
      <c r="F383" s="30">
        <v>1</v>
      </c>
      <c r="G383" s="30">
        <v>13</v>
      </c>
      <c r="H383" s="30">
        <v>0</v>
      </c>
      <c r="I383" s="30">
        <v>13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13</v>
      </c>
      <c r="H384" s="30">
        <v>0</v>
      </c>
      <c r="I384" s="30">
        <v>13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19</v>
      </c>
      <c r="H385" s="30">
        <v>0</v>
      </c>
      <c r="I385" s="30">
        <v>19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6</v>
      </c>
      <c r="H386" s="30">
        <v>0</v>
      </c>
      <c r="I386" s="30">
        <v>6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1</v>
      </c>
      <c r="F387" s="30">
        <v>1</v>
      </c>
      <c r="G387" s="30">
        <v>6</v>
      </c>
      <c r="H387" s="30">
        <v>0</v>
      </c>
      <c r="I387" s="30">
        <v>6</v>
      </c>
    </row>
    <row r="388" spans="2:9" ht="20.100000000000001" customHeight="1" thickBot="1" x14ac:dyDescent="0.25">
      <c r="B388" s="4" t="s">
        <v>562</v>
      </c>
      <c r="C388" s="30">
        <v>1</v>
      </c>
      <c r="D388" s="30">
        <v>0</v>
      </c>
      <c r="E388" s="30">
        <v>0</v>
      </c>
      <c r="F388" s="30">
        <v>1</v>
      </c>
      <c r="G388" s="30">
        <v>8</v>
      </c>
      <c r="H388" s="30">
        <v>0</v>
      </c>
      <c r="I388" s="30">
        <v>8</v>
      </c>
    </row>
    <row r="389" spans="2:9" ht="20.100000000000001" customHeight="1" thickBot="1" x14ac:dyDescent="0.25">
      <c r="B389" s="4" t="s">
        <v>563</v>
      </c>
      <c r="C389" s="30">
        <v>5</v>
      </c>
      <c r="D389" s="30">
        <v>0</v>
      </c>
      <c r="E389" s="30">
        <v>0</v>
      </c>
      <c r="F389" s="30">
        <v>5</v>
      </c>
      <c r="G389" s="30">
        <v>120</v>
      </c>
      <c r="H389" s="30">
        <v>0</v>
      </c>
      <c r="I389" s="30">
        <v>120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91</v>
      </c>
      <c r="H390" s="30">
        <v>0</v>
      </c>
      <c r="I390" s="30">
        <v>91</v>
      </c>
    </row>
    <row r="391" spans="2:9" ht="20.100000000000001" customHeight="1" thickBot="1" x14ac:dyDescent="0.25">
      <c r="B391" s="4" t="s">
        <v>565</v>
      </c>
      <c r="C391" s="30">
        <v>3</v>
      </c>
      <c r="D391" s="30">
        <v>0</v>
      </c>
      <c r="E391" s="30">
        <v>0</v>
      </c>
      <c r="F391" s="30">
        <v>3</v>
      </c>
      <c r="G391" s="30">
        <v>335</v>
      </c>
      <c r="H391" s="30">
        <v>0</v>
      </c>
      <c r="I391" s="30">
        <v>335</v>
      </c>
    </row>
    <row r="392" spans="2:9" ht="20.100000000000001" customHeight="1" thickBot="1" x14ac:dyDescent="0.25">
      <c r="B392" s="4" t="s">
        <v>566</v>
      </c>
      <c r="C392" s="30">
        <v>1</v>
      </c>
      <c r="D392" s="30">
        <v>0</v>
      </c>
      <c r="E392" s="30">
        <v>0</v>
      </c>
      <c r="F392" s="30">
        <v>1</v>
      </c>
      <c r="G392" s="30">
        <v>68</v>
      </c>
      <c r="H392" s="30">
        <v>0</v>
      </c>
      <c r="I392" s="30">
        <v>68</v>
      </c>
    </row>
    <row r="393" spans="2:9" ht="20.100000000000001" customHeight="1" thickBot="1" x14ac:dyDescent="0.25">
      <c r="B393" s="4" t="s">
        <v>567</v>
      </c>
      <c r="C393" s="30">
        <v>6</v>
      </c>
      <c r="D393" s="30">
        <v>0</v>
      </c>
      <c r="E393" s="30">
        <v>0</v>
      </c>
      <c r="F393" s="30">
        <v>6</v>
      </c>
      <c r="G393" s="30">
        <v>141</v>
      </c>
      <c r="H393" s="30">
        <v>0</v>
      </c>
      <c r="I393" s="30">
        <v>141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24</v>
      </c>
      <c r="H394" s="30">
        <v>0</v>
      </c>
      <c r="I394" s="30">
        <v>24</v>
      </c>
    </row>
    <row r="395" spans="2:9" ht="20.100000000000001" customHeight="1" thickBot="1" x14ac:dyDescent="0.25">
      <c r="B395" s="4" t="s">
        <v>569</v>
      </c>
      <c r="C395" s="30">
        <v>4</v>
      </c>
      <c r="D395" s="30">
        <v>0</v>
      </c>
      <c r="E395" s="30">
        <v>0</v>
      </c>
      <c r="F395" s="30">
        <v>4</v>
      </c>
      <c r="G395" s="30">
        <v>25</v>
      </c>
      <c r="H395" s="30">
        <v>0</v>
      </c>
      <c r="I395" s="30">
        <v>25</v>
      </c>
    </row>
    <row r="396" spans="2:9" ht="20.100000000000001" customHeight="1" thickBot="1" x14ac:dyDescent="0.25">
      <c r="B396" s="4" t="s">
        <v>570</v>
      </c>
      <c r="C396" s="30">
        <v>1</v>
      </c>
      <c r="D396" s="30">
        <v>0</v>
      </c>
      <c r="E396" s="30">
        <v>0</v>
      </c>
      <c r="F396" s="30">
        <v>1</v>
      </c>
      <c r="G396" s="30">
        <v>68</v>
      </c>
      <c r="H396" s="30">
        <v>0</v>
      </c>
      <c r="I396" s="30">
        <v>68</v>
      </c>
    </row>
    <row r="397" spans="2:9" ht="20.100000000000001" customHeight="1" thickBot="1" x14ac:dyDescent="0.25">
      <c r="B397" s="4" t="s">
        <v>571</v>
      </c>
      <c r="C397" s="30">
        <v>7</v>
      </c>
      <c r="D397" s="30">
        <v>0</v>
      </c>
      <c r="E397" s="30">
        <v>0</v>
      </c>
      <c r="F397" s="30">
        <v>7</v>
      </c>
      <c r="G397" s="30">
        <v>81</v>
      </c>
      <c r="H397" s="30">
        <v>0</v>
      </c>
      <c r="I397" s="30">
        <v>81</v>
      </c>
    </row>
    <row r="398" spans="2:9" ht="20.100000000000001" customHeight="1" thickBot="1" x14ac:dyDescent="0.25">
      <c r="B398" s="4" t="s">
        <v>205</v>
      </c>
      <c r="C398" s="30">
        <v>7</v>
      </c>
      <c r="D398" s="30">
        <v>26</v>
      </c>
      <c r="E398" s="30">
        <v>9</v>
      </c>
      <c r="F398" s="30">
        <v>42</v>
      </c>
      <c r="G398" s="30">
        <v>1483</v>
      </c>
      <c r="H398" s="30">
        <v>0</v>
      </c>
      <c r="I398" s="30">
        <v>1483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20</v>
      </c>
      <c r="H399" s="30">
        <v>0</v>
      </c>
      <c r="I399" s="30">
        <v>20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1</v>
      </c>
      <c r="E400" s="30">
        <v>0</v>
      </c>
      <c r="F400" s="30">
        <v>1</v>
      </c>
      <c r="G400" s="30">
        <v>76</v>
      </c>
      <c r="H400" s="30">
        <v>0</v>
      </c>
      <c r="I400" s="30">
        <v>76</v>
      </c>
    </row>
    <row r="401" spans="2:9" ht="20.100000000000001" customHeight="1" thickBot="1" x14ac:dyDescent="0.2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103</v>
      </c>
      <c r="H401" s="30">
        <v>0</v>
      </c>
      <c r="I401" s="30">
        <v>103</v>
      </c>
    </row>
    <row r="402" spans="2:9" ht="20.100000000000001" customHeight="1" thickBot="1" x14ac:dyDescent="0.25">
      <c r="B402" s="4" t="s">
        <v>575</v>
      </c>
      <c r="C402" s="30">
        <v>0</v>
      </c>
      <c r="D402" s="30">
        <v>0</v>
      </c>
      <c r="E402" s="30">
        <v>1</v>
      </c>
      <c r="F402" s="30">
        <v>1</v>
      </c>
      <c r="G402" s="30">
        <v>68</v>
      </c>
      <c r="H402" s="30">
        <v>0</v>
      </c>
      <c r="I402" s="30">
        <v>68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3</v>
      </c>
      <c r="E403" s="30">
        <v>0</v>
      </c>
      <c r="F403" s="30">
        <v>3</v>
      </c>
      <c r="G403" s="30">
        <v>76</v>
      </c>
      <c r="H403" s="30">
        <v>0</v>
      </c>
      <c r="I403" s="30">
        <v>76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4</v>
      </c>
      <c r="E404" s="30">
        <v>0</v>
      </c>
      <c r="F404" s="30">
        <v>4</v>
      </c>
      <c r="G404" s="30">
        <v>48</v>
      </c>
      <c r="H404" s="30">
        <v>0</v>
      </c>
      <c r="I404" s="30">
        <v>48</v>
      </c>
    </row>
    <row r="405" spans="2:9" ht="20.100000000000001" customHeight="1" thickBot="1" x14ac:dyDescent="0.25">
      <c r="B405" s="4" t="s">
        <v>578</v>
      </c>
      <c r="C405" s="30">
        <v>2</v>
      </c>
      <c r="D405" s="30">
        <v>0</v>
      </c>
      <c r="E405" s="30">
        <v>0</v>
      </c>
      <c r="F405" s="30">
        <v>2</v>
      </c>
      <c r="G405" s="30">
        <v>66</v>
      </c>
      <c r="H405" s="30">
        <v>0</v>
      </c>
      <c r="I405" s="30">
        <v>66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0</v>
      </c>
      <c r="E406" s="30">
        <v>0</v>
      </c>
      <c r="F406" s="30">
        <v>0</v>
      </c>
      <c r="G406" s="30">
        <v>11</v>
      </c>
      <c r="H406" s="30">
        <v>0</v>
      </c>
      <c r="I406" s="30">
        <v>11</v>
      </c>
    </row>
    <row r="407" spans="2:9" ht="20.100000000000001" customHeight="1" thickBot="1" x14ac:dyDescent="0.25">
      <c r="B407" s="4" t="s">
        <v>580</v>
      </c>
      <c r="C407" s="30">
        <v>1</v>
      </c>
      <c r="D407" s="30">
        <v>0</v>
      </c>
      <c r="E407" s="30">
        <v>0</v>
      </c>
      <c r="F407" s="30">
        <v>1</v>
      </c>
      <c r="G407" s="30">
        <v>39</v>
      </c>
      <c r="H407" s="30">
        <v>0</v>
      </c>
      <c r="I407" s="30">
        <v>39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7</v>
      </c>
      <c r="H408" s="30">
        <v>0</v>
      </c>
      <c r="I408" s="30">
        <v>7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20</v>
      </c>
      <c r="H409" s="30">
        <v>0</v>
      </c>
      <c r="I409" s="30">
        <v>20</v>
      </c>
    </row>
    <row r="410" spans="2:9" ht="20.100000000000001" customHeight="1" thickBot="1" x14ac:dyDescent="0.25">
      <c r="B410" s="4" t="s">
        <v>583</v>
      </c>
      <c r="C410" s="30">
        <v>1</v>
      </c>
      <c r="D410" s="30">
        <v>0</v>
      </c>
      <c r="E410" s="30">
        <v>0</v>
      </c>
      <c r="F410" s="30">
        <v>1</v>
      </c>
      <c r="G410" s="30">
        <v>159</v>
      </c>
      <c r="H410" s="30">
        <v>0</v>
      </c>
      <c r="I410" s="30">
        <v>159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21</v>
      </c>
      <c r="H411" s="30">
        <v>0</v>
      </c>
      <c r="I411" s="30">
        <v>21</v>
      </c>
    </row>
    <row r="412" spans="2:9" ht="20.100000000000001" customHeight="1" thickBot="1" x14ac:dyDescent="0.25">
      <c r="B412" s="4" t="s">
        <v>585</v>
      </c>
      <c r="C412" s="30">
        <v>1</v>
      </c>
      <c r="D412" s="30">
        <v>0</v>
      </c>
      <c r="E412" s="30">
        <v>0</v>
      </c>
      <c r="F412" s="30">
        <v>1</v>
      </c>
      <c r="G412" s="30">
        <v>45</v>
      </c>
      <c r="H412" s="30">
        <v>0</v>
      </c>
      <c r="I412" s="30">
        <v>45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14</v>
      </c>
      <c r="H413" s="30">
        <v>0</v>
      </c>
      <c r="I413" s="30">
        <v>14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0</v>
      </c>
      <c r="F414" s="30">
        <v>0</v>
      </c>
      <c r="G414" s="30">
        <v>300</v>
      </c>
      <c r="H414" s="30">
        <v>0</v>
      </c>
      <c r="I414" s="30">
        <v>300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6</v>
      </c>
      <c r="H415" s="30">
        <v>0</v>
      </c>
      <c r="I415" s="30">
        <v>6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47</v>
      </c>
      <c r="H416" s="30">
        <v>0</v>
      </c>
      <c r="I416" s="30">
        <v>47</v>
      </c>
    </row>
    <row r="417" spans="2:9" ht="20.100000000000001" customHeight="1" thickBot="1" x14ac:dyDescent="0.25">
      <c r="B417" s="4" t="s">
        <v>589</v>
      </c>
      <c r="C417" s="30">
        <v>0</v>
      </c>
      <c r="D417" s="30">
        <v>12</v>
      </c>
      <c r="E417" s="30">
        <v>0</v>
      </c>
      <c r="F417" s="30">
        <v>12</v>
      </c>
      <c r="G417" s="30">
        <v>13</v>
      </c>
      <c r="H417" s="30">
        <v>0</v>
      </c>
      <c r="I417" s="30">
        <v>13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9</v>
      </c>
      <c r="H418" s="30">
        <v>2</v>
      </c>
      <c r="I418" s="30">
        <v>11</v>
      </c>
    </row>
    <row r="419" spans="2:9" ht="20.100000000000001" customHeight="1" thickBot="1" x14ac:dyDescent="0.25">
      <c r="B419" s="4" t="s">
        <v>591</v>
      </c>
      <c r="C419" s="30">
        <v>2</v>
      </c>
      <c r="D419" s="30">
        <v>0</v>
      </c>
      <c r="E419" s="30">
        <v>0</v>
      </c>
      <c r="F419" s="30">
        <v>2</v>
      </c>
      <c r="G419" s="30">
        <v>101</v>
      </c>
      <c r="H419" s="30">
        <v>0</v>
      </c>
      <c r="I419" s="30">
        <v>101</v>
      </c>
    </row>
    <row r="420" spans="2:9" ht="20.100000000000001" customHeight="1" thickBot="1" x14ac:dyDescent="0.25">
      <c r="B420" s="4" t="s">
        <v>592</v>
      </c>
      <c r="C420" s="30">
        <v>0</v>
      </c>
      <c r="D420" s="30">
        <v>0</v>
      </c>
      <c r="E420" s="30">
        <v>0</v>
      </c>
      <c r="F420" s="30">
        <v>0</v>
      </c>
      <c r="G420" s="30">
        <v>11</v>
      </c>
      <c r="H420" s="30">
        <v>0</v>
      </c>
      <c r="I420" s="30">
        <v>11</v>
      </c>
    </row>
    <row r="421" spans="2:9" ht="20.100000000000001" customHeight="1" thickBot="1" x14ac:dyDescent="0.25">
      <c r="B421" s="4" t="s">
        <v>593</v>
      </c>
      <c r="C421" s="30">
        <v>1</v>
      </c>
      <c r="D421" s="30">
        <v>0</v>
      </c>
      <c r="E421" s="30">
        <v>0</v>
      </c>
      <c r="F421" s="30">
        <v>1</v>
      </c>
      <c r="G421" s="30">
        <v>13</v>
      </c>
      <c r="H421" s="30">
        <v>0</v>
      </c>
      <c r="I421" s="30">
        <v>13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25</v>
      </c>
      <c r="H422" s="30">
        <v>0</v>
      </c>
      <c r="I422" s="30">
        <v>25</v>
      </c>
    </row>
    <row r="423" spans="2:9" ht="20.100000000000001" customHeight="1" thickBot="1" x14ac:dyDescent="0.25">
      <c r="B423" s="4" t="s">
        <v>595</v>
      </c>
      <c r="C423" s="30">
        <v>5</v>
      </c>
      <c r="D423" s="30">
        <v>10</v>
      </c>
      <c r="E423" s="30">
        <v>0</v>
      </c>
      <c r="F423" s="30">
        <v>15</v>
      </c>
      <c r="G423" s="30">
        <v>120</v>
      </c>
      <c r="H423" s="30">
        <v>0</v>
      </c>
      <c r="I423" s="30">
        <v>120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24</v>
      </c>
      <c r="H424" s="30">
        <v>1</v>
      </c>
      <c r="I424" s="30">
        <v>25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4</v>
      </c>
      <c r="H425" s="30">
        <v>0</v>
      </c>
      <c r="I425" s="30">
        <v>4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0</v>
      </c>
      <c r="E426" s="30">
        <v>0</v>
      </c>
      <c r="F426" s="30">
        <v>0</v>
      </c>
      <c r="G426" s="30">
        <v>23</v>
      </c>
      <c r="H426" s="30">
        <v>0</v>
      </c>
      <c r="I426" s="30">
        <v>23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1</v>
      </c>
      <c r="E427" s="30">
        <v>0</v>
      </c>
      <c r="F427" s="30">
        <v>1</v>
      </c>
      <c r="G427" s="30">
        <v>4</v>
      </c>
      <c r="H427" s="30">
        <v>2</v>
      </c>
      <c r="I427" s="30">
        <v>6</v>
      </c>
    </row>
    <row r="428" spans="2:9" ht="20.100000000000001" customHeight="1" thickBot="1" x14ac:dyDescent="0.25">
      <c r="B428" s="4" t="s">
        <v>600</v>
      </c>
      <c r="C428" s="30">
        <v>1</v>
      </c>
      <c r="D428" s="30">
        <v>0</v>
      </c>
      <c r="E428" s="30">
        <v>0</v>
      </c>
      <c r="F428" s="30">
        <v>1</v>
      </c>
      <c r="G428" s="30">
        <v>9</v>
      </c>
      <c r="H428" s="30">
        <v>0</v>
      </c>
      <c r="I428" s="30">
        <v>9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12</v>
      </c>
      <c r="H429" s="30">
        <v>0</v>
      </c>
      <c r="I429" s="30">
        <v>12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2</v>
      </c>
      <c r="H430" s="30">
        <v>0</v>
      </c>
      <c r="I430" s="30">
        <v>2</v>
      </c>
    </row>
    <row r="431" spans="2:9" ht="20.100000000000001" customHeight="1" thickBot="1" x14ac:dyDescent="0.25">
      <c r="B431" s="4" t="s">
        <v>603</v>
      </c>
      <c r="C431" s="30">
        <v>1</v>
      </c>
      <c r="D431" s="30">
        <v>0</v>
      </c>
      <c r="E431" s="30">
        <v>0</v>
      </c>
      <c r="F431" s="30">
        <v>1</v>
      </c>
      <c r="G431" s="30">
        <v>68</v>
      </c>
      <c r="H431" s="30">
        <v>2</v>
      </c>
      <c r="I431" s="30">
        <v>70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9</v>
      </c>
      <c r="H432" s="30">
        <v>0</v>
      </c>
      <c r="I432" s="30">
        <v>9</v>
      </c>
    </row>
    <row r="433" spans="2:9" ht="20.100000000000001" customHeight="1" thickBot="1" x14ac:dyDescent="0.25">
      <c r="B433" s="4" t="s">
        <v>605</v>
      </c>
      <c r="C433" s="30">
        <v>0</v>
      </c>
      <c r="D433" s="30">
        <v>2</v>
      </c>
      <c r="E433" s="30">
        <v>0</v>
      </c>
      <c r="F433" s="30">
        <v>2</v>
      </c>
      <c r="G433" s="30">
        <v>26</v>
      </c>
      <c r="H433" s="30">
        <v>0</v>
      </c>
      <c r="I433" s="30">
        <v>26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4</v>
      </c>
      <c r="E434" s="30">
        <v>0</v>
      </c>
      <c r="F434" s="30">
        <v>4</v>
      </c>
      <c r="G434" s="30">
        <v>107</v>
      </c>
      <c r="H434" s="30">
        <v>0</v>
      </c>
      <c r="I434" s="30">
        <v>107</v>
      </c>
    </row>
    <row r="435" spans="2:9" ht="20.100000000000001" customHeight="1" thickBot="1" x14ac:dyDescent="0.25">
      <c r="B435" s="4" t="s">
        <v>607</v>
      </c>
      <c r="C435" s="30">
        <v>1</v>
      </c>
      <c r="D435" s="30">
        <v>0</v>
      </c>
      <c r="E435" s="30">
        <v>0</v>
      </c>
      <c r="F435" s="30">
        <v>1</v>
      </c>
      <c r="G435" s="30">
        <v>13</v>
      </c>
      <c r="H435" s="30">
        <v>0</v>
      </c>
      <c r="I435" s="30">
        <v>13</v>
      </c>
    </row>
    <row r="436" spans="2:9" ht="20.100000000000001" customHeight="1" thickBot="1" x14ac:dyDescent="0.25">
      <c r="B436" s="4" t="s">
        <v>608</v>
      </c>
      <c r="C436" s="30">
        <v>10</v>
      </c>
      <c r="D436" s="30">
        <v>2</v>
      </c>
      <c r="E436" s="30">
        <v>0</v>
      </c>
      <c r="F436" s="30">
        <v>12</v>
      </c>
      <c r="G436" s="30">
        <v>192</v>
      </c>
      <c r="H436" s="30">
        <v>0</v>
      </c>
      <c r="I436" s="30">
        <v>192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4</v>
      </c>
      <c r="H437" s="30">
        <v>0</v>
      </c>
      <c r="I437" s="30">
        <v>4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1</v>
      </c>
      <c r="E438" s="30">
        <v>0</v>
      </c>
      <c r="F438" s="30">
        <v>1</v>
      </c>
      <c r="G438" s="30">
        <v>48</v>
      </c>
      <c r="H438" s="30">
        <v>3</v>
      </c>
      <c r="I438" s="30">
        <v>51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4</v>
      </c>
      <c r="H439" s="30">
        <v>0</v>
      </c>
      <c r="I439" s="30">
        <v>4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12</v>
      </c>
      <c r="H440" s="30">
        <v>0</v>
      </c>
      <c r="I440" s="30">
        <v>12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23</v>
      </c>
      <c r="H441" s="30">
        <v>0</v>
      </c>
      <c r="I441" s="30">
        <v>23</v>
      </c>
    </row>
    <row r="442" spans="2:9" ht="20.100000000000001" customHeight="1" thickBot="1" x14ac:dyDescent="0.25">
      <c r="B442" s="7" t="s">
        <v>207</v>
      </c>
      <c r="C442" s="47">
        <f>SUM(C11:C441)</f>
        <v>375</v>
      </c>
      <c r="D442" s="47">
        <f t="shared" ref="D442:I442" si="0">SUM(D11:D441)</f>
        <v>267</v>
      </c>
      <c r="E442" s="47">
        <f t="shared" si="0"/>
        <v>224</v>
      </c>
      <c r="F442" s="47">
        <f t="shared" si="0"/>
        <v>866</v>
      </c>
      <c r="G442" s="47">
        <f t="shared" si="0"/>
        <v>16097</v>
      </c>
      <c r="H442" s="47">
        <f t="shared" si="0"/>
        <v>134</v>
      </c>
      <c r="I442" s="47">
        <f t="shared" si="0"/>
        <v>16231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5.6338028169014088E-3</v>
      </c>
      <c r="D12" s="32">
        <v>0.17746478873239438</v>
      </c>
      <c r="E12" s="32">
        <v>1.6901408450704224E-2</v>
      </c>
      <c r="F12" s="32">
        <v>0.29859154929577464</v>
      </c>
      <c r="G12" s="32">
        <v>0.35492957746478876</v>
      </c>
      <c r="H12" s="32">
        <v>0.14647887323943659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0.2</v>
      </c>
      <c r="E13" s="32">
        <v>0</v>
      </c>
      <c r="F13" s="32">
        <v>0.15</v>
      </c>
      <c r="G13" s="32">
        <v>0.65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0</v>
      </c>
      <c r="D14" s="32">
        <v>0.1951219512195122</v>
      </c>
      <c r="E14" s="32">
        <v>0</v>
      </c>
      <c r="F14" s="32">
        <v>0.14634146341463414</v>
      </c>
      <c r="G14" s="32">
        <v>0.43902439024390244</v>
      </c>
      <c r="H14" s="32">
        <v>0.21951219512195125</v>
      </c>
    </row>
    <row r="15" spans="2:8" ht="20.100000000000001" customHeight="1" thickBot="1" x14ac:dyDescent="0.25">
      <c r="B15" s="4" t="s">
        <v>238</v>
      </c>
      <c r="C15" s="32">
        <v>1.3986013986013986E-2</v>
      </c>
      <c r="D15" s="32">
        <v>0.11888111888111888</v>
      </c>
      <c r="E15" s="32">
        <v>0</v>
      </c>
      <c r="F15" s="32">
        <v>0.60139860139860135</v>
      </c>
      <c r="G15" s="32">
        <v>0.14685314685314685</v>
      </c>
      <c r="H15" s="32">
        <v>0.11888111888111899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0.12857142857142856</v>
      </c>
      <c r="E16" s="32">
        <v>3.5714285714285712E-2</v>
      </c>
      <c r="F16" s="32">
        <v>0.4642857142857143</v>
      </c>
      <c r="G16" s="32">
        <v>0.27142857142857141</v>
      </c>
      <c r="H16" s="32">
        <v>0.10000000000000003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0.33333333333333331</v>
      </c>
      <c r="E17" s="32">
        <v>0</v>
      </c>
      <c r="F17" s="32">
        <v>0</v>
      </c>
      <c r="G17" s="32">
        <v>0.33333333333333331</v>
      </c>
      <c r="H17" s="32">
        <v>0.33333333333333343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0.16666666666666666</v>
      </c>
      <c r="E18" s="32">
        <v>0.10416666666666667</v>
      </c>
      <c r="F18" s="32">
        <v>0.46875</v>
      </c>
      <c r="G18" s="32">
        <v>0.11458333333333333</v>
      </c>
      <c r="H18" s="32">
        <v>0.14583333333333343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0.33333333333333331</v>
      </c>
      <c r="E19" s="32">
        <v>0</v>
      </c>
      <c r="F19" s="32">
        <v>0.33333333333333331</v>
      </c>
      <c r="G19" s="32">
        <v>0.16666666666666666</v>
      </c>
      <c r="H19" s="32">
        <v>0.16666666666666677</v>
      </c>
    </row>
    <row r="20" spans="2:8" ht="20.100000000000001" customHeight="1" thickBot="1" x14ac:dyDescent="0.25">
      <c r="B20" s="4" t="s">
        <v>242</v>
      </c>
      <c r="C20" s="32">
        <v>0</v>
      </c>
      <c r="D20" s="32">
        <v>0.16049382716049382</v>
      </c>
      <c r="E20" s="32">
        <v>0</v>
      </c>
      <c r="F20" s="32">
        <v>0.29629629629629628</v>
      </c>
      <c r="G20" s="32">
        <v>0.48148148148148145</v>
      </c>
      <c r="H20" s="32">
        <v>6.1728395061728392E-2</v>
      </c>
    </row>
    <row r="21" spans="2:8" ht="20.100000000000001" customHeight="1" thickBot="1" x14ac:dyDescent="0.25">
      <c r="B21" s="4" t="s">
        <v>243</v>
      </c>
      <c r="C21" s="32">
        <v>1.7857142857142856E-2</v>
      </c>
      <c r="D21" s="32">
        <v>0.10714285714285714</v>
      </c>
      <c r="E21" s="32">
        <v>1.7857142857142856E-2</v>
      </c>
      <c r="F21" s="32">
        <v>0.30357142857142855</v>
      </c>
      <c r="G21" s="32">
        <v>0.44642857142857145</v>
      </c>
      <c r="H21" s="32">
        <v>0.10714285714285715</v>
      </c>
    </row>
    <row r="22" spans="2:8" ht="20.100000000000001" customHeight="1" thickBot="1" x14ac:dyDescent="0.25">
      <c r="B22" s="4" t="s">
        <v>244</v>
      </c>
      <c r="C22" s="32">
        <v>5.7471264367816091E-3</v>
      </c>
      <c r="D22" s="32">
        <v>0.32471264367816094</v>
      </c>
      <c r="E22" s="32">
        <v>0</v>
      </c>
      <c r="F22" s="32">
        <v>0.31034482758620691</v>
      </c>
      <c r="G22" s="32">
        <v>0.12931034482758622</v>
      </c>
      <c r="H22" s="32">
        <v>0.22988505747126434</v>
      </c>
    </row>
    <row r="23" spans="2:8" ht="20.100000000000001" customHeight="1" thickBot="1" x14ac:dyDescent="0.25">
      <c r="B23" s="4" t="s">
        <v>169</v>
      </c>
      <c r="C23" s="32">
        <v>3.6585365853658534E-2</v>
      </c>
      <c r="D23" s="32">
        <v>0.13414634146341464</v>
      </c>
      <c r="E23" s="32">
        <v>2.4390243902439025E-2</v>
      </c>
      <c r="F23" s="32">
        <v>0.32926829268292684</v>
      </c>
      <c r="G23" s="32">
        <v>9.7560975609756101E-2</v>
      </c>
      <c r="H23" s="32">
        <v>0.37804878048780477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5.2631578947368418E-2</v>
      </c>
      <c r="D25" s="32">
        <v>0.21052631578947367</v>
      </c>
      <c r="E25" s="32">
        <v>0</v>
      </c>
      <c r="F25" s="32">
        <v>0.13157894736842105</v>
      </c>
      <c r="G25" s="32">
        <v>0.47368421052631576</v>
      </c>
      <c r="H25" s="32">
        <v>0.13157894736842118</v>
      </c>
    </row>
    <row r="26" spans="2:8" ht="20.100000000000001" customHeight="1" thickBot="1" x14ac:dyDescent="0.25">
      <c r="B26" s="4" t="s">
        <v>247</v>
      </c>
      <c r="C26" s="32">
        <v>2.2222222222222223E-2</v>
      </c>
      <c r="D26" s="32">
        <v>0.10222222222222223</v>
      </c>
      <c r="E26" s="32">
        <v>2.2222222222222223E-2</v>
      </c>
      <c r="F26" s="32">
        <v>0.49777777777777776</v>
      </c>
      <c r="G26" s="32">
        <v>0.29777777777777775</v>
      </c>
      <c r="H26" s="32">
        <v>5.7777777777777761E-2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1</v>
      </c>
      <c r="H27" s="32">
        <v>0</v>
      </c>
    </row>
    <row r="28" spans="2:8" ht="20.100000000000001" customHeight="1" thickBot="1" x14ac:dyDescent="0.25">
      <c r="B28" s="6" t="s">
        <v>249</v>
      </c>
      <c r="C28" s="32">
        <v>1.2500000000000001E-2</v>
      </c>
      <c r="D28" s="32">
        <v>8.7499999999999994E-2</v>
      </c>
      <c r="E28" s="32">
        <v>3.7499999999999999E-2</v>
      </c>
      <c r="F28" s="32">
        <v>0.5625</v>
      </c>
      <c r="G28" s="32">
        <v>0.28749999999999998</v>
      </c>
      <c r="H28" s="32">
        <v>1.2500000000000067E-2</v>
      </c>
    </row>
    <row r="29" spans="2:8" ht="20.100000000000001" customHeight="1" thickBot="1" x14ac:dyDescent="0.25">
      <c r="B29" s="4" t="s">
        <v>250</v>
      </c>
      <c r="C29" s="32">
        <v>1.3513513513513514E-2</v>
      </c>
      <c r="D29" s="32">
        <v>6.7567567567567571E-2</v>
      </c>
      <c r="E29" s="32">
        <v>6.7567567567567571E-3</v>
      </c>
      <c r="F29" s="32">
        <v>0.60135135135135132</v>
      </c>
      <c r="G29" s="32">
        <v>0.12162162162162163</v>
      </c>
      <c r="H29" s="32">
        <v>0.18918918918918923</v>
      </c>
    </row>
    <row r="30" spans="2:8" ht="20.100000000000001" customHeight="1" thickBot="1" x14ac:dyDescent="0.25">
      <c r="B30" s="4" t="s">
        <v>251</v>
      </c>
      <c r="C30" s="32">
        <v>4.5454545454545456E-2</v>
      </c>
      <c r="D30" s="32">
        <v>9.0909090909090912E-2</v>
      </c>
      <c r="E30" s="32">
        <v>0.18181818181818182</v>
      </c>
      <c r="F30" s="32">
        <v>0.36363636363636365</v>
      </c>
      <c r="G30" s="32">
        <v>0.13636363636363635</v>
      </c>
      <c r="H30" s="32">
        <v>0.18181818181818188</v>
      </c>
    </row>
    <row r="31" spans="2:8" ht="20.100000000000001" customHeight="1" thickBot="1" x14ac:dyDescent="0.25">
      <c r="B31" s="4" t="s">
        <v>252</v>
      </c>
      <c r="C31" s="32">
        <v>1.8867924528301886E-2</v>
      </c>
      <c r="D31" s="32">
        <v>0.26415094339622641</v>
      </c>
      <c r="E31" s="32">
        <v>0</v>
      </c>
      <c r="F31" s="32">
        <v>0.15094339622641509</v>
      </c>
      <c r="G31" s="32">
        <v>0.37735849056603776</v>
      </c>
      <c r="H31" s="32">
        <v>0.18867924528301894</v>
      </c>
    </row>
    <row r="32" spans="2:8" ht="20.100000000000001" customHeight="1" thickBot="1" x14ac:dyDescent="0.25">
      <c r="B32" s="4" t="s">
        <v>253</v>
      </c>
      <c r="C32" s="32">
        <v>6.25E-2</v>
      </c>
      <c r="D32" s="32">
        <v>0.40625</v>
      </c>
      <c r="E32" s="32">
        <v>3.125E-2</v>
      </c>
      <c r="F32" s="32">
        <v>9.375E-2</v>
      </c>
      <c r="G32" s="32">
        <v>0.25</v>
      </c>
      <c r="H32" s="32">
        <v>0.15625</v>
      </c>
    </row>
    <row r="33" spans="2:8" ht="20.100000000000001" customHeight="1" thickBot="1" x14ac:dyDescent="0.25">
      <c r="B33" s="4" t="s">
        <v>635</v>
      </c>
      <c r="C33" s="32">
        <v>0.10526315789473684</v>
      </c>
      <c r="D33" s="32">
        <v>0.10526315789473684</v>
      </c>
      <c r="E33" s="32">
        <v>0</v>
      </c>
      <c r="F33" s="32">
        <v>0.31578947368421051</v>
      </c>
      <c r="G33" s="32">
        <v>0.47368421052631576</v>
      </c>
      <c r="H33" s="32">
        <v>0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0.125</v>
      </c>
      <c r="E34" s="32">
        <v>0</v>
      </c>
      <c r="F34" s="32">
        <v>0</v>
      </c>
      <c r="G34" s="32">
        <v>0.375</v>
      </c>
      <c r="H34" s="32">
        <v>0.5</v>
      </c>
    </row>
    <row r="35" spans="2:8" ht="20.100000000000001" customHeight="1" thickBot="1" x14ac:dyDescent="0.25">
      <c r="B35" s="4" t="s">
        <v>255</v>
      </c>
      <c r="C35" s="32">
        <v>3.4482758620689655E-2</v>
      </c>
      <c r="D35" s="32">
        <v>0.27586206896551724</v>
      </c>
      <c r="E35" s="32">
        <v>3.4482758620689655E-2</v>
      </c>
      <c r="F35" s="32">
        <v>6.8965517241379309E-2</v>
      </c>
      <c r="G35" s="32">
        <v>0.48275862068965519</v>
      </c>
      <c r="H35" s="32">
        <v>0.10344827586206901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0.2857142857142857</v>
      </c>
      <c r="E36" s="32">
        <v>0</v>
      </c>
      <c r="F36" s="32">
        <v>0.7142857142857143</v>
      </c>
      <c r="G36" s="32">
        <v>0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0</v>
      </c>
      <c r="D37" s="32">
        <v>0.27272727272727271</v>
      </c>
      <c r="E37" s="32">
        <v>0</v>
      </c>
      <c r="F37" s="32">
        <v>0.54545454545454541</v>
      </c>
      <c r="G37" s="32">
        <v>0.18181818181818182</v>
      </c>
      <c r="H37" s="32">
        <v>0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0.7142857142857143</v>
      </c>
      <c r="E38" s="32">
        <v>0</v>
      </c>
      <c r="F38" s="32">
        <v>0.2857142857142857</v>
      </c>
      <c r="G38" s="32">
        <v>0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0.83333333333333337</v>
      </c>
      <c r="E39" s="32">
        <v>0</v>
      </c>
      <c r="F39" s="32">
        <v>2.2222222222222223E-2</v>
      </c>
      <c r="G39" s="32">
        <v>0.14444444444444443</v>
      </c>
      <c r="H39" s="32">
        <v>0</v>
      </c>
    </row>
    <row r="40" spans="2:8" ht="20.100000000000001" customHeight="1" thickBot="1" x14ac:dyDescent="0.25">
      <c r="B40" s="4" t="s">
        <v>259</v>
      </c>
      <c r="C40" s="32">
        <v>0</v>
      </c>
      <c r="D40" s="32">
        <v>0.11428571428571428</v>
      </c>
      <c r="E40" s="32">
        <v>2.8571428571428571E-2</v>
      </c>
      <c r="F40" s="32">
        <v>0.74285714285714288</v>
      </c>
      <c r="G40" s="32">
        <v>0.11428571428571428</v>
      </c>
      <c r="H40" s="32">
        <v>0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0.13157894736842105</v>
      </c>
      <c r="E41" s="32">
        <v>5.2631578947368418E-2</v>
      </c>
      <c r="F41" s="32">
        <v>0.17105263157894737</v>
      </c>
      <c r="G41" s="32">
        <v>0.21052631578947367</v>
      </c>
      <c r="H41" s="32">
        <v>0.4342105263157896</v>
      </c>
    </row>
    <row r="42" spans="2:8" ht="20.100000000000001" customHeight="1" thickBot="1" x14ac:dyDescent="0.25">
      <c r="B42" s="4" t="s">
        <v>170</v>
      </c>
      <c r="C42" s="32">
        <v>1.6025641025641024E-2</v>
      </c>
      <c r="D42" s="32">
        <v>0.30128205128205127</v>
      </c>
      <c r="E42" s="32">
        <v>6.41025641025641E-3</v>
      </c>
      <c r="F42" s="32">
        <v>0.22435897435897437</v>
      </c>
      <c r="G42" s="32">
        <v>0.29166666666666669</v>
      </c>
      <c r="H42" s="32">
        <v>0.1602564102564103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0.6</v>
      </c>
      <c r="E43" s="32">
        <v>0</v>
      </c>
      <c r="F43" s="32">
        <v>0.2</v>
      </c>
      <c r="G43" s="32">
        <v>0.2</v>
      </c>
      <c r="H43" s="32">
        <v>0</v>
      </c>
    </row>
    <row r="44" spans="2:8" ht="20.100000000000001" customHeight="1" thickBot="1" x14ac:dyDescent="0.25">
      <c r="B44" s="4" t="s">
        <v>262</v>
      </c>
      <c r="C44" s="32">
        <v>4.5454545454545456E-2</v>
      </c>
      <c r="D44" s="32">
        <v>0.18181818181818182</v>
      </c>
      <c r="E44" s="32">
        <v>0</v>
      </c>
      <c r="F44" s="32">
        <v>0.40909090909090912</v>
      </c>
      <c r="G44" s="32">
        <v>4.5454545454545456E-2</v>
      </c>
      <c r="H44" s="32">
        <v>0.31818181818181812</v>
      </c>
    </row>
    <row r="45" spans="2:8" ht="20.100000000000001" customHeight="1" thickBot="1" x14ac:dyDescent="0.25">
      <c r="B45" s="4" t="s">
        <v>263</v>
      </c>
      <c r="C45" s="32">
        <v>0</v>
      </c>
      <c r="D45" s="32">
        <v>9.375E-2</v>
      </c>
      <c r="E45" s="32">
        <v>0.15625</v>
      </c>
      <c r="F45" s="32">
        <v>0.34375</v>
      </c>
      <c r="G45" s="32">
        <v>0.28125</v>
      </c>
      <c r="H45" s="32">
        <v>0.125</v>
      </c>
    </row>
    <row r="46" spans="2:8" ht="20.100000000000001" customHeight="1" thickBot="1" x14ac:dyDescent="0.25">
      <c r="B46" s="4" t="s">
        <v>637</v>
      </c>
      <c r="C46" s="32">
        <v>0</v>
      </c>
      <c r="D46" s="32">
        <v>0.5</v>
      </c>
      <c r="E46" s="32">
        <v>0.14285714285714285</v>
      </c>
      <c r="F46" s="32">
        <v>0.21428571428571427</v>
      </c>
      <c r="G46" s="32">
        <v>7.1428571428571425E-2</v>
      </c>
      <c r="H46" s="32">
        <v>7.1428571428571452E-2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0.34042553191489361</v>
      </c>
      <c r="E47" s="32">
        <v>0</v>
      </c>
      <c r="F47" s="32">
        <v>0.1702127659574468</v>
      </c>
      <c r="G47" s="32">
        <v>0.40425531914893614</v>
      </c>
      <c r="H47" s="32">
        <v>8.5106382978723361E-2</v>
      </c>
    </row>
    <row r="48" spans="2:8" ht="20.100000000000001" customHeight="1" thickBot="1" x14ac:dyDescent="0.25">
      <c r="B48" s="4" t="s">
        <v>265</v>
      </c>
      <c r="C48" s="32">
        <v>3.7037037037037035E-2</v>
      </c>
      <c r="D48" s="32">
        <v>0.18518518518518517</v>
      </c>
      <c r="E48" s="32">
        <v>0</v>
      </c>
      <c r="F48" s="32">
        <v>0.37037037037037035</v>
      </c>
      <c r="G48" s="32">
        <v>0.29629629629629628</v>
      </c>
      <c r="H48" s="32">
        <v>0.11111111111111127</v>
      </c>
    </row>
    <row r="49" spans="2:8" ht="20.100000000000001" customHeight="1" thickBot="1" x14ac:dyDescent="0.25">
      <c r="B49" s="4" t="s">
        <v>171</v>
      </c>
      <c r="C49" s="32">
        <v>1.6333938294010888E-2</v>
      </c>
      <c r="D49" s="32">
        <v>0.23230490018148819</v>
      </c>
      <c r="E49" s="32">
        <v>7.985480943738657E-2</v>
      </c>
      <c r="F49" s="32">
        <v>0.23774954627949182</v>
      </c>
      <c r="G49" s="32">
        <v>7.6225045372050812E-2</v>
      </c>
      <c r="H49" s="32">
        <v>0.35753176043557172</v>
      </c>
    </row>
    <row r="50" spans="2:8" ht="20.100000000000001" customHeight="1" thickBot="1" x14ac:dyDescent="0.25">
      <c r="B50" s="4" t="s">
        <v>266</v>
      </c>
      <c r="C50" s="32">
        <v>2.3148148148148147E-3</v>
      </c>
      <c r="D50" s="32">
        <v>6.4814814814814811E-2</v>
      </c>
      <c r="E50" s="32">
        <v>0</v>
      </c>
      <c r="F50" s="32">
        <v>0.82407407407407407</v>
      </c>
      <c r="G50" s="32">
        <v>4.6296296296296294E-2</v>
      </c>
      <c r="H50" s="32">
        <v>6.2500000000000097E-2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0.1875</v>
      </c>
      <c r="E51" s="32">
        <v>0</v>
      </c>
      <c r="F51" s="32">
        <v>0.125</v>
      </c>
      <c r="G51" s="32">
        <v>0.5</v>
      </c>
      <c r="H51" s="32">
        <v>0.1875</v>
      </c>
    </row>
    <row r="52" spans="2:8" ht="20.100000000000001" customHeight="1" thickBot="1" x14ac:dyDescent="0.25">
      <c r="B52" s="4" t="s">
        <v>268</v>
      </c>
      <c r="C52" s="32">
        <v>3.4482758620689655E-2</v>
      </c>
      <c r="D52" s="32">
        <v>0.20689655172413793</v>
      </c>
      <c r="E52" s="32">
        <v>0</v>
      </c>
      <c r="F52" s="32">
        <v>3.4482758620689655E-2</v>
      </c>
      <c r="G52" s="32">
        <v>0.17241379310344829</v>
      </c>
      <c r="H52" s="32">
        <v>0.55172413793103459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0.17567567567567569</v>
      </c>
      <c r="E53" s="32">
        <v>0</v>
      </c>
      <c r="F53" s="32">
        <v>0.1891891891891892</v>
      </c>
      <c r="G53" s="32">
        <v>0.27027027027027029</v>
      </c>
      <c r="H53" s="32">
        <v>0.3648648648648648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0.4</v>
      </c>
      <c r="E54" s="32">
        <v>0</v>
      </c>
      <c r="F54" s="32">
        <v>0</v>
      </c>
      <c r="G54" s="32">
        <v>0.4</v>
      </c>
      <c r="H54" s="32">
        <v>0.19999999999999996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0.22727272727272727</v>
      </c>
      <c r="E55" s="32">
        <v>0</v>
      </c>
      <c r="F55" s="32">
        <v>0.22727272727272727</v>
      </c>
      <c r="G55" s="32">
        <v>0.40909090909090912</v>
      </c>
      <c r="H55" s="32">
        <v>0.1363636363636363</v>
      </c>
    </row>
    <row r="56" spans="2:8" ht="20.100000000000001" customHeight="1" thickBot="1" x14ac:dyDescent="0.25">
      <c r="B56" s="4" t="s">
        <v>272</v>
      </c>
      <c r="C56" s="32">
        <v>0</v>
      </c>
      <c r="D56" s="32">
        <v>5.2631578947368418E-2</v>
      </c>
      <c r="E56" s="32">
        <v>0</v>
      </c>
      <c r="F56" s="32">
        <v>0.47368421052631576</v>
      </c>
      <c r="G56" s="32">
        <v>0.47368421052631576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2.4691358024691357E-2</v>
      </c>
      <c r="D57" s="32">
        <v>0.2139917695473251</v>
      </c>
      <c r="E57" s="32">
        <v>4.11522633744856E-3</v>
      </c>
      <c r="F57" s="32">
        <v>0.48148148148148145</v>
      </c>
      <c r="G57" s="32">
        <v>0.25925925925925924</v>
      </c>
      <c r="H57" s="32">
        <v>1.6460905349794275E-2</v>
      </c>
    </row>
    <row r="58" spans="2:8" ht="20.100000000000001" customHeight="1" thickBot="1" x14ac:dyDescent="0.25">
      <c r="B58" s="4" t="s">
        <v>273</v>
      </c>
      <c r="C58" s="32">
        <v>3.7974683544303799E-2</v>
      </c>
      <c r="D58" s="32">
        <v>8.8607594936708861E-2</v>
      </c>
      <c r="E58" s="32">
        <v>0</v>
      </c>
      <c r="F58" s="32">
        <v>0.620253164556962</v>
      </c>
      <c r="G58" s="32">
        <v>0.12658227848101267</v>
      </c>
      <c r="H58" s="32">
        <v>0.12658227848101267</v>
      </c>
    </row>
    <row r="59" spans="2:8" ht="20.100000000000001" customHeight="1" thickBot="1" x14ac:dyDescent="0.25">
      <c r="B59" s="4" t="s">
        <v>274</v>
      </c>
      <c r="C59" s="32">
        <v>0</v>
      </c>
      <c r="D59" s="32">
        <v>0.16666666666666666</v>
      </c>
      <c r="E59" s="32">
        <v>0</v>
      </c>
      <c r="F59" s="32">
        <v>0.5</v>
      </c>
      <c r="G59" s="32">
        <v>0.25</v>
      </c>
      <c r="H59" s="32">
        <v>8.333333333333337E-2</v>
      </c>
    </row>
    <row r="60" spans="2:8" ht="20.100000000000001" customHeight="1" thickBot="1" x14ac:dyDescent="0.25">
      <c r="B60" s="4" t="s">
        <v>275</v>
      </c>
      <c r="C60" s="32">
        <v>2.34375E-2</v>
      </c>
      <c r="D60" s="32">
        <v>0.12109375</v>
      </c>
      <c r="E60" s="32">
        <v>0</v>
      </c>
      <c r="F60" s="32">
        <v>0.63671875</v>
      </c>
      <c r="G60" s="32">
        <v>0.125</v>
      </c>
      <c r="H60" s="32">
        <v>9.375E-2</v>
      </c>
    </row>
    <row r="61" spans="2:8" ht="20.100000000000001" customHeight="1" thickBot="1" x14ac:dyDescent="0.25">
      <c r="B61" s="4" t="s">
        <v>276</v>
      </c>
      <c r="C61" s="32">
        <v>1.7241379310344827E-2</v>
      </c>
      <c r="D61" s="32">
        <v>0.1206896551724138</v>
      </c>
      <c r="E61" s="32">
        <v>0</v>
      </c>
      <c r="F61" s="32">
        <v>0.7931034482758621</v>
      </c>
      <c r="G61" s="32">
        <v>6.8965517241379309E-2</v>
      </c>
      <c r="H61" s="32">
        <v>0</v>
      </c>
    </row>
    <row r="62" spans="2:8" ht="20.100000000000001" customHeight="1" thickBot="1" x14ac:dyDescent="0.25">
      <c r="B62" s="4" t="s">
        <v>173</v>
      </c>
      <c r="C62" s="32">
        <v>7.6923076923076927E-3</v>
      </c>
      <c r="D62" s="32">
        <v>7.6923076923076927E-3</v>
      </c>
      <c r="E62" s="32">
        <v>7.6923076923076927E-3</v>
      </c>
      <c r="F62" s="32">
        <v>0.48461538461538461</v>
      </c>
      <c r="G62" s="32">
        <v>0.24615384615384617</v>
      </c>
      <c r="H62" s="32">
        <v>0.24615384615384622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0.52380952380952384</v>
      </c>
      <c r="E63" s="32">
        <v>0</v>
      </c>
      <c r="F63" s="32">
        <v>0.2857142857142857</v>
      </c>
      <c r="G63" s="32">
        <v>9.5238095238095233E-2</v>
      </c>
      <c r="H63" s="32">
        <v>9.5238095238095233E-2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0.42857142857142855</v>
      </c>
      <c r="E64" s="32">
        <v>0</v>
      </c>
      <c r="F64" s="32">
        <v>0.5</v>
      </c>
      <c r="G64" s="32">
        <v>0</v>
      </c>
      <c r="H64" s="32">
        <v>7.1428571428571397E-2</v>
      </c>
    </row>
    <row r="65" spans="2:8" ht="20.100000000000001" customHeight="1" thickBot="1" x14ac:dyDescent="0.25">
      <c r="B65" s="4" t="s">
        <v>279</v>
      </c>
      <c r="C65" s="32">
        <v>2.6315789473684209E-2</v>
      </c>
      <c r="D65" s="32">
        <v>0.31578947368421051</v>
      </c>
      <c r="E65" s="32">
        <v>0</v>
      </c>
      <c r="F65" s="32">
        <v>0.57894736842105265</v>
      </c>
      <c r="G65" s="32">
        <v>7.8947368421052627E-2</v>
      </c>
      <c r="H65" s="32">
        <v>0</v>
      </c>
    </row>
    <row r="66" spans="2:8" ht="20.100000000000001" customHeight="1" thickBot="1" x14ac:dyDescent="0.25">
      <c r="B66" s="4" t="s">
        <v>280</v>
      </c>
      <c r="C66" s="32">
        <v>5.8823529411764705E-2</v>
      </c>
      <c r="D66" s="32">
        <v>0.23529411764705882</v>
      </c>
      <c r="E66" s="32">
        <v>0</v>
      </c>
      <c r="F66" s="32">
        <v>0.11764705882352941</v>
      </c>
      <c r="G66" s="32">
        <v>0.11764705882352941</v>
      </c>
      <c r="H66" s="32">
        <v>0.47058823529411753</v>
      </c>
    </row>
    <row r="67" spans="2:8" ht="20.100000000000001" customHeight="1" thickBot="1" x14ac:dyDescent="0.25">
      <c r="B67" s="4" t="s">
        <v>281</v>
      </c>
      <c r="C67" s="32">
        <v>0</v>
      </c>
      <c r="D67" s="32">
        <v>0.26829268292682928</v>
      </c>
      <c r="E67" s="32">
        <v>0</v>
      </c>
      <c r="F67" s="32">
        <v>0.24390243902439024</v>
      </c>
      <c r="G67" s="32">
        <v>0.24390243902439024</v>
      </c>
      <c r="H67" s="32">
        <v>0.24390243902439024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0.5</v>
      </c>
      <c r="E68" s="32">
        <v>0</v>
      </c>
      <c r="F68" s="32">
        <v>0.45238095238095238</v>
      </c>
      <c r="G68" s="32">
        <v>4.7619047619047616E-2</v>
      </c>
      <c r="H68" s="32">
        <v>0</v>
      </c>
    </row>
    <row r="69" spans="2:8" ht="20.100000000000001" customHeight="1" thickBot="1" x14ac:dyDescent="0.25">
      <c r="B69" s="4" t="s">
        <v>283</v>
      </c>
      <c r="C69" s="32">
        <v>7.6923076923076927E-2</v>
      </c>
      <c r="D69" s="32">
        <v>0.30769230769230771</v>
      </c>
      <c r="E69" s="32">
        <v>0</v>
      </c>
      <c r="F69" s="32">
        <v>0.30769230769230771</v>
      </c>
      <c r="G69" s="32">
        <v>0.23076923076923078</v>
      </c>
      <c r="H69" s="32">
        <v>7.6923076923076927E-2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0.31666666666666665</v>
      </c>
      <c r="E70" s="32">
        <v>3.3333333333333333E-2</v>
      </c>
      <c r="F70" s="32">
        <v>8.3333333333333329E-2</v>
      </c>
      <c r="G70" s="32">
        <v>1.6666666666666666E-2</v>
      </c>
      <c r="H70" s="32">
        <v>0.54999999999999993</v>
      </c>
    </row>
    <row r="71" spans="2:8" ht="20.100000000000001" customHeight="1" thickBot="1" x14ac:dyDescent="0.25">
      <c r="B71" s="4" t="s">
        <v>285</v>
      </c>
      <c r="C71" s="32">
        <v>1.6666666666666666E-2</v>
      </c>
      <c r="D71" s="32">
        <v>0.26666666666666666</v>
      </c>
      <c r="E71" s="32">
        <v>0.05</v>
      </c>
      <c r="F71" s="32">
        <v>0.36666666666666664</v>
      </c>
      <c r="G71" s="32">
        <v>0.18333333333333332</v>
      </c>
      <c r="H71" s="32">
        <v>0.11666666666666656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0.11764705882352941</v>
      </c>
      <c r="E72" s="32">
        <v>0</v>
      </c>
      <c r="F72" s="32">
        <v>0.49019607843137253</v>
      </c>
      <c r="G72" s="32">
        <v>0.21568627450980393</v>
      </c>
      <c r="H72" s="32">
        <v>0.1764705882352941</v>
      </c>
    </row>
    <row r="73" spans="2:8" ht="20.100000000000001" customHeight="1" thickBot="1" x14ac:dyDescent="0.25">
      <c r="B73" s="4" t="s">
        <v>638</v>
      </c>
      <c r="C73" s="32">
        <v>0</v>
      </c>
      <c r="D73" s="32">
        <v>0.21052631578947367</v>
      </c>
      <c r="E73" s="32">
        <v>0.17543859649122806</v>
      </c>
      <c r="F73" s="32">
        <v>0.56140350877192979</v>
      </c>
      <c r="G73" s="32">
        <v>5.2631578947368418E-2</v>
      </c>
      <c r="H73" s="32">
        <v>5.5511151231257827E-17</v>
      </c>
    </row>
    <row r="74" spans="2:8" ht="20.100000000000001" customHeight="1" thickBot="1" x14ac:dyDescent="0.25">
      <c r="B74" s="4" t="s">
        <v>174</v>
      </c>
      <c r="C74" s="32">
        <v>1.3422818791946308E-2</v>
      </c>
      <c r="D74" s="32">
        <v>2.8523489932885907E-2</v>
      </c>
      <c r="E74" s="32">
        <v>1.6778523489932886E-3</v>
      </c>
      <c r="F74" s="32">
        <v>0.29278523489932884</v>
      </c>
      <c r="G74" s="32">
        <v>0.18624161073825504</v>
      </c>
      <c r="H74" s="32">
        <v>0.4773489932885906</v>
      </c>
    </row>
    <row r="75" spans="2:8" ht="20.100000000000001" customHeight="1" thickBot="1" x14ac:dyDescent="0.25">
      <c r="B75" s="4" t="s">
        <v>287</v>
      </c>
      <c r="C75" s="32">
        <v>0.05</v>
      </c>
      <c r="D75" s="32">
        <v>7.4999999999999997E-2</v>
      </c>
      <c r="E75" s="32">
        <v>0</v>
      </c>
      <c r="F75" s="32">
        <v>0.5</v>
      </c>
      <c r="G75" s="32">
        <v>0.32500000000000001</v>
      </c>
      <c r="H75" s="32">
        <v>4.9999999999999989E-2</v>
      </c>
    </row>
    <row r="76" spans="2:8" ht="20.100000000000001" customHeight="1" thickBot="1" x14ac:dyDescent="0.25">
      <c r="B76" s="4" t="s">
        <v>288</v>
      </c>
      <c r="C76" s="32">
        <v>2.7210884353741496E-2</v>
      </c>
      <c r="D76" s="32">
        <v>0.10884353741496598</v>
      </c>
      <c r="E76" s="32">
        <v>1.3605442176870748E-2</v>
      </c>
      <c r="F76" s="32">
        <v>0.30612244897959184</v>
      </c>
      <c r="G76" s="32">
        <v>0.23129251700680273</v>
      </c>
      <c r="H76" s="32">
        <v>0.31292517006802711</v>
      </c>
    </row>
    <row r="77" spans="2:8" ht="20.100000000000001" customHeight="1" thickBot="1" x14ac:dyDescent="0.25">
      <c r="B77" s="4" t="s">
        <v>289</v>
      </c>
      <c r="C77" s="32">
        <v>2.6845637583892617E-2</v>
      </c>
      <c r="D77" s="32">
        <v>0.17449664429530201</v>
      </c>
      <c r="E77" s="32">
        <v>0</v>
      </c>
      <c r="F77" s="32">
        <v>0.53020134228187921</v>
      </c>
      <c r="G77" s="32">
        <v>0.26845637583892618</v>
      </c>
      <c r="H77" s="32">
        <v>0</v>
      </c>
    </row>
    <row r="78" spans="2:8" ht="20.100000000000001" customHeight="1" thickBot="1" x14ac:dyDescent="0.25">
      <c r="B78" s="4" t="s">
        <v>290</v>
      </c>
      <c r="C78" s="32">
        <v>5.6603773584905662E-2</v>
      </c>
      <c r="D78" s="32">
        <v>0.20754716981132076</v>
      </c>
      <c r="E78" s="32">
        <v>0</v>
      </c>
      <c r="F78" s="32">
        <v>0.41509433962264153</v>
      </c>
      <c r="G78" s="32">
        <v>0.16981132075471697</v>
      </c>
      <c r="H78" s="32">
        <v>0.15094339622641514</v>
      </c>
    </row>
    <row r="79" spans="2:8" ht="20.100000000000001" customHeight="1" thickBot="1" x14ac:dyDescent="0.25">
      <c r="B79" s="4" t="s">
        <v>291</v>
      </c>
      <c r="C79" s="32">
        <v>3.2786885245901641E-2</v>
      </c>
      <c r="D79" s="32">
        <v>0.22950819672131148</v>
      </c>
      <c r="E79" s="32">
        <v>0</v>
      </c>
      <c r="F79" s="32">
        <v>0.32786885245901637</v>
      </c>
      <c r="G79" s="32">
        <v>0.4098360655737705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0.22222222222222221</v>
      </c>
      <c r="E80" s="32">
        <v>0</v>
      </c>
      <c r="F80" s="32">
        <v>0.44444444444444442</v>
      </c>
      <c r="G80" s="32">
        <v>0.33333333333333331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0.12</v>
      </c>
      <c r="E81" s="32">
        <v>0</v>
      </c>
      <c r="F81" s="32">
        <v>0.36</v>
      </c>
      <c r="G81" s="32">
        <v>0.2</v>
      </c>
      <c r="H81" s="32">
        <v>0.32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0.42105263157894735</v>
      </c>
      <c r="E82" s="32">
        <v>0</v>
      </c>
      <c r="F82" s="32">
        <v>0.42105263157894735</v>
      </c>
      <c r="G82" s="32">
        <v>0.15789473684210525</v>
      </c>
      <c r="H82" s="32">
        <v>0</v>
      </c>
    </row>
    <row r="83" spans="2:8" ht="20.100000000000001" customHeight="1" thickBot="1" x14ac:dyDescent="0.25">
      <c r="B83" s="4" t="s">
        <v>295</v>
      </c>
      <c r="C83" s="32">
        <v>4.9751243781094526E-3</v>
      </c>
      <c r="D83" s="32">
        <v>7.4626865671641784E-2</v>
      </c>
      <c r="E83" s="32">
        <v>0</v>
      </c>
      <c r="F83" s="32">
        <v>0.58706467661691542</v>
      </c>
      <c r="G83" s="32">
        <v>0.33333333333333331</v>
      </c>
      <c r="H83" s="32">
        <v>0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0.1875</v>
      </c>
      <c r="E84" s="32">
        <v>0.125</v>
      </c>
      <c r="F84" s="32">
        <v>0.5625</v>
      </c>
      <c r="G84" s="32">
        <v>0.125</v>
      </c>
      <c r="H84" s="32">
        <v>0</v>
      </c>
    </row>
    <row r="85" spans="2:8" ht="20.100000000000001" customHeight="1" thickBot="1" x14ac:dyDescent="0.25">
      <c r="B85" s="4" t="s">
        <v>297</v>
      </c>
      <c r="C85" s="32">
        <v>0</v>
      </c>
      <c r="D85" s="32">
        <v>0</v>
      </c>
      <c r="E85" s="32">
        <v>8.6956521739130432E-2</v>
      </c>
      <c r="F85" s="32">
        <v>0.69565217391304346</v>
      </c>
      <c r="G85" s="32">
        <v>4.3478260869565216E-2</v>
      </c>
      <c r="H85" s="32">
        <v>0.17391304347826095</v>
      </c>
    </row>
    <row r="86" spans="2:8" ht="20.100000000000001" customHeight="1" thickBot="1" x14ac:dyDescent="0.25">
      <c r="B86" s="4" t="s">
        <v>298</v>
      </c>
      <c r="C86" s="32">
        <v>4.3859649122807015E-2</v>
      </c>
      <c r="D86" s="32">
        <v>7.8947368421052627E-2</v>
      </c>
      <c r="E86" s="32">
        <v>0</v>
      </c>
      <c r="F86" s="32">
        <v>0.48245614035087719</v>
      </c>
      <c r="G86" s="32">
        <v>0.35964912280701755</v>
      </c>
      <c r="H86" s="32">
        <v>3.5087719298245557E-2</v>
      </c>
    </row>
    <row r="87" spans="2:8" ht="20.100000000000001" customHeight="1" thickBot="1" x14ac:dyDescent="0.25">
      <c r="B87" s="4" t="s">
        <v>299</v>
      </c>
      <c r="C87" s="32">
        <v>3.6363636363636362E-2</v>
      </c>
      <c r="D87" s="32">
        <v>0.18181818181818182</v>
      </c>
      <c r="E87" s="32">
        <v>3.6363636363636362E-2</v>
      </c>
      <c r="F87" s="32">
        <v>0.23636363636363636</v>
      </c>
      <c r="G87" s="32">
        <v>0.32727272727272727</v>
      </c>
      <c r="H87" s="32">
        <v>0.18181818181818177</v>
      </c>
    </row>
    <row r="88" spans="2:8" ht="20.100000000000001" customHeight="1" thickBot="1" x14ac:dyDescent="0.25">
      <c r="B88" s="4" t="s">
        <v>300</v>
      </c>
      <c r="C88" s="32">
        <v>7.6923076923076927E-2</v>
      </c>
      <c r="D88" s="32">
        <v>5.128205128205128E-2</v>
      </c>
      <c r="E88" s="32">
        <v>0</v>
      </c>
      <c r="F88" s="32">
        <v>0.51282051282051277</v>
      </c>
      <c r="G88" s="32">
        <v>0.23076923076923078</v>
      </c>
      <c r="H88" s="32">
        <v>0.12820512820512825</v>
      </c>
    </row>
    <row r="89" spans="2:8" ht="20.100000000000001" customHeight="1" thickBot="1" x14ac:dyDescent="0.25">
      <c r="B89" s="4" t="s">
        <v>175</v>
      </c>
      <c r="C89" s="32">
        <v>3.0064423765211165E-2</v>
      </c>
      <c r="D89" s="32">
        <v>4.7959914101646385E-2</v>
      </c>
      <c r="E89" s="32">
        <v>3.0780243378668574E-2</v>
      </c>
      <c r="F89" s="32">
        <v>0.29205440229062274</v>
      </c>
      <c r="G89" s="32">
        <v>0.10880458124552612</v>
      </c>
      <c r="H89" s="32">
        <v>0.4903364352183251</v>
      </c>
    </row>
    <row r="90" spans="2:8" ht="20.100000000000001" customHeight="1" thickBot="1" x14ac:dyDescent="0.25">
      <c r="B90" s="4" t="s">
        <v>301</v>
      </c>
      <c r="C90" s="32">
        <v>0</v>
      </c>
      <c r="D90" s="32">
        <v>3.5714285714285712E-2</v>
      </c>
      <c r="E90" s="32">
        <v>0</v>
      </c>
      <c r="F90" s="32">
        <v>0.6785714285714286</v>
      </c>
      <c r="G90" s="32">
        <v>0.2857142857142857</v>
      </c>
      <c r="H90" s="32">
        <v>0</v>
      </c>
    </row>
    <row r="91" spans="2:8" ht="20.100000000000001" customHeight="1" thickBot="1" x14ac:dyDescent="0.25">
      <c r="B91" s="4" t="s">
        <v>302</v>
      </c>
      <c r="C91" s="32">
        <v>4.878048780487805E-2</v>
      </c>
      <c r="D91" s="32">
        <v>0.12195121951219512</v>
      </c>
      <c r="E91" s="32">
        <v>0</v>
      </c>
      <c r="F91" s="32">
        <v>0.3902439024390244</v>
      </c>
      <c r="G91" s="32">
        <v>0.43902439024390244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0.64615384615384619</v>
      </c>
      <c r="E92" s="32">
        <v>0</v>
      </c>
      <c r="F92" s="32">
        <v>9.2307692307692313E-2</v>
      </c>
      <c r="G92" s="32">
        <v>0.26153846153846155</v>
      </c>
      <c r="H92" s="32">
        <v>0</v>
      </c>
    </row>
    <row r="93" spans="2:8" ht="20.100000000000001" customHeight="1" thickBot="1" x14ac:dyDescent="0.25">
      <c r="B93" s="4" t="s">
        <v>304</v>
      </c>
      <c r="C93" s="32">
        <v>2.7777777777777776E-2</v>
      </c>
      <c r="D93" s="32">
        <v>0.1388888888888889</v>
      </c>
      <c r="E93" s="32">
        <v>0</v>
      </c>
      <c r="F93" s="32">
        <v>0.22222222222222221</v>
      </c>
      <c r="G93" s="32">
        <v>0.19444444444444445</v>
      </c>
      <c r="H93" s="32">
        <v>0.41666666666666663</v>
      </c>
    </row>
    <row r="94" spans="2:8" ht="20.100000000000001" customHeight="1" thickBot="1" x14ac:dyDescent="0.25">
      <c r="B94" s="4" t="s">
        <v>305</v>
      </c>
      <c r="C94" s="32">
        <v>1.8181818181818181E-2</v>
      </c>
      <c r="D94" s="32">
        <v>0.10909090909090909</v>
      </c>
      <c r="E94" s="32">
        <v>0</v>
      </c>
      <c r="F94" s="32">
        <v>0.50909090909090904</v>
      </c>
      <c r="G94" s="32">
        <v>0.36363636363636365</v>
      </c>
      <c r="H94" s="32">
        <v>0</v>
      </c>
    </row>
    <row r="95" spans="2:8" ht="20.100000000000001" customHeight="1" thickBot="1" x14ac:dyDescent="0.25">
      <c r="B95" s="4" t="s">
        <v>306</v>
      </c>
      <c r="C95" s="32">
        <v>2.7397260273972601E-2</v>
      </c>
      <c r="D95" s="32">
        <v>0.32876712328767121</v>
      </c>
      <c r="E95" s="32">
        <v>0</v>
      </c>
      <c r="F95" s="32">
        <v>0.30136986301369861</v>
      </c>
      <c r="G95" s="32">
        <v>0.24657534246575341</v>
      </c>
      <c r="H95" s="32">
        <v>9.589041095890416E-2</v>
      </c>
    </row>
    <row r="96" spans="2:8" ht="20.100000000000001" customHeight="1" thickBot="1" x14ac:dyDescent="0.25">
      <c r="B96" s="4" t="s">
        <v>307</v>
      </c>
      <c r="C96" s="32">
        <v>0.16666666666666666</v>
      </c>
      <c r="D96" s="32">
        <v>0.16666666666666666</v>
      </c>
      <c r="E96" s="32">
        <v>0</v>
      </c>
      <c r="F96" s="32">
        <v>0.33333333333333331</v>
      </c>
      <c r="G96" s="32">
        <v>0.33333333333333331</v>
      </c>
      <c r="H96" s="32">
        <v>0</v>
      </c>
    </row>
    <row r="97" spans="2:8" ht="20.100000000000001" customHeight="1" thickBot="1" x14ac:dyDescent="0.25">
      <c r="B97" s="4" t="s">
        <v>308</v>
      </c>
      <c r="C97" s="32">
        <v>8.3333333333333329E-2</v>
      </c>
      <c r="D97" s="32">
        <v>1.0416666666666666E-2</v>
      </c>
      <c r="E97" s="32">
        <v>1.0416666666666666E-2</v>
      </c>
      <c r="F97" s="32">
        <v>0.70833333333333337</v>
      </c>
      <c r="G97" s="32">
        <v>0.1875</v>
      </c>
      <c r="H97" s="32">
        <v>0</v>
      </c>
    </row>
    <row r="98" spans="2:8" ht="20.100000000000001" customHeight="1" thickBot="1" x14ac:dyDescent="0.25">
      <c r="B98" s="4" t="s">
        <v>309</v>
      </c>
      <c r="C98" s="32">
        <v>0</v>
      </c>
      <c r="D98" s="32">
        <v>0.15789473684210525</v>
      </c>
      <c r="E98" s="32">
        <v>0</v>
      </c>
      <c r="F98" s="32">
        <v>0.26315789473684209</v>
      </c>
      <c r="G98" s="32">
        <v>0.42105263157894735</v>
      </c>
      <c r="H98" s="32">
        <v>0.15789473684210531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0.17647058823529413</v>
      </c>
      <c r="E99" s="32">
        <v>0</v>
      </c>
      <c r="F99" s="32">
        <v>0.29411764705882354</v>
      </c>
      <c r="G99" s="32">
        <v>0.23529411764705882</v>
      </c>
      <c r="H99" s="32">
        <v>0.29411764705882343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1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7.1428571428571425E-2</v>
      </c>
      <c r="E101" s="32">
        <v>0</v>
      </c>
      <c r="F101" s="32">
        <v>0.5714285714285714</v>
      </c>
      <c r="G101" s="32">
        <v>0.2857142857142857</v>
      </c>
      <c r="H101" s="32">
        <v>7.1428571428571508E-2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0.32692307692307693</v>
      </c>
      <c r="E102" s="32">
        <v>0</v>
      </c>
      <c r="F102" s="32">
        <v>0.30769230769230771</v>
      </c>
      <c r="G102" s="32">
        <v>0.21153846153846154</v>
      </c>
      <c r="H102" s="32">
        <v>0.15384615384615388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0.21052631578947367</v>
      </c>
      <c r="E103" s="32">
        <v>5.2631578947368418E-2</v>
      </c>
      <c r="F103" s="32">
        <v>0.10526315789473684</v>
      </c>
      <c r="G103" s="32">
        <v>0.57894736842105265</v>
      </c>
      <c r="H103" s="32">
        <v>5.2631578947368474E-2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0.64516129032258063</v>
      </c>
      <c r="E104" s="32">
        <v>0</v>
      </c>
      <c r="F104" s="32">
        <v>0.29032258064516131</v>
      </c>
      <c r="G104" s="32">
        <v>6.4516129032258063E-2</v>
      </c>
      <c r="H104" s="32">
        <v>0</v>
      </c>
    </row>
    <row r="105" spans="2:8" ht="20.100000000000001" customHeight="1" thickBot="1" x14ac:dyDescent="0.25">
      <c r="B105" s="4" t="s">
        <v>315</v>
      </c>
      <c r="C105" s="32">
        <v>5.2631578947368418E-2</v>
      </c>
      <c r="D105" s="32">
        <v>0.10526315789473684</v>
      </c>
      <c r="E105" s="32">
        <v>0</v>
      </c>
      <c r="F105" s="32">
        <v>0.36842105263157893</v>
      </c>
      <c r="G105" s="32">
        <v>5.2631578947368418E-2</v>
      </c>
      <c r="H105" s="32">
        <v>0.42105263157894746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0.2</v>
      </c>
      <c r="E106" s="32">
        <v>0</v>
      </c>
      <c r="F106" s="32">
        <v>0.3</v>
      </c>
      <c r="G106" s="32">
        <v>0.4</v>
      </c>
      <c r="H106" s="32">
        <v>9.9999999999999978E-2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0.56000000000000005</v>
      </c>
      <c r="E107" s="32">
        <v>0</v>
      </c>
      <c r="F107" s="32">
        <v>0.28000000000000003</v>
      </c>
      <c r="G107" s="32">
        <v>0.12</v>
      </c>
      <c r="H107" s="32">
        <v>3.9999999999999925E-2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0.125</v>
      </c>
      <c r="E108" s="32">
        <v>0</v>
      </c>
      <c r="F108" s="32">
        <v>0.41666666666666669</v>
      </c>
      <c r="G108" s="32">
        <v>0</v>
      </c>
      <c r="H108" s="32">
        <v>0.45833333333333331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</v>
      </c>
      <c r="E109" s="32">
        <v>0</v>
      </c>
      <c r="F109" s="32">
        <v>0.5714285714285714</v>
      </c>
      <c r="G109" s="32">
        <v>0.14285714285714285</v>
      </c>
      <c r="H109" s="32">
        <v>0.28571428571428575</v>
      </c>
    </row>
    <row r="110" spans="2:8" ht="20.100000000000001" customHeight="1" thickBot="1" x14ac:dyDescent="0.25">
      <c r="B110" s="4" t="s">
        <v>178</v>
      </c>
      <c r="C110" s="32">
        <v>1.1904761904761904E-2</v>
      </c>
      <c r="D110" s="32">
        <v>0.11688311688311688</v>
      </c>
      <c r="E110" s="32">
        <v>1.7316017316017316E-2</v>
      </c>
      <c r="F110" s="32">
        <v>0.3235930735930736</v>
      </c>
      <c r="G110" s="32">
        <v>0.13744588744588745</v>
      </c>
      <c r="H110" s="32">
        <v>0.39285714285714279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0.4</v>
      </c>
      <c r="E111" s="32">
        <v>0</v>
      </c>
      <c r="F111" s="32">
        <v>0.1</v>
      </c>
      <c r="G111" s="32">
        <v>0.4</v>
      </c>
      <c r="H111" s="32">
        <v>9.9999999999999978E-2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</v>
      </c>
      <c r="E112" s="32">
        <v>0</v>
      </c>
      <c r="F112" s="32">
        <v>0.125</v>
      </c>
      <c r="G112" s="32">
        <v>0</v>
      </c>
      <c r="H112" s="32">
        <v>0.875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0.25</v>
      </c>
      <c r="E113" s="32">
        <v>0</v>
      </c>
      <c r="F113" s="32">
        <v>0.25</v>
      </c>
      <c r="G113" s="32">
        <v>0.5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6.25E-2</v>
      </c>
      <c r="D114" s="32">
        <v>6.25E-2</v>
      </c>
      <c r="E114" s="32">
        <v>0</v>
      </c>
      <c r="F114" s="32">
        <v>0.5625</v>
      </c>
      <c r="G114" s="32">
        <v>0.3125</v>
      </c>
      <c r="H114" s="32">
        <v>0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0.75</v>
      </c>
      <c r="G115" s="32">
        <v>0.25</v>
      </c>
      <c r="H115" s="32">
        <v>0</v>
      </c>
    </row>
    <row r="116" spans="2:8" ht="20.100000000000001" customHeight="1" thickBot="1" x14ac:dyDescent="0.25">
      <c r="B116" s="4" t="s">
        <v>324</v>
      </c>
      <c r="C116" s="32">
        <v>6.25E-2</v>
      </c>
      <c r="D116" s="32">
        <v>0.125</v>
      </c>
      <c r="E116" s="32">
        <v>0</v>
      </c>
      <c r="F116" s="32">
        <v>0.3125</v>
      </c>
      <c r="G116" s="32">
        <v>0.375</v>
      </c>
      <c r="H116" s="32">
        <v>0.125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0.4</v>
      </c>
      <c r="G117" s="32">
        <v>0.4</v>
      </c>
      <c r="H117" s="32">
        <v>0.19999999999999996</v>
      </c>
    </row>
    <row r="118" spans="2:8" ht="20.100000000000001" customHeight="1" thickBot="1" x14ac:dyDescent="0.25">
      <c r="B118" s="4" t="s">
        <v>326</v>
      </c>
      <c r="C118" s="32">
        <v>0</v>
      </c>
      <c r="D118" s="32">
        <v>0.28947368421052633</v>
      </c>
      <c r="E118" s="32">
        <v>0</v>
      </c>
      <c r="F118" s="32">
        <v>0.38157894736842107</v>
      </c>
      <c r="G118" s="32">
        <v>0.23684210526315788</v>
      </c>
      <c r="H118" s="32">
        <v>9.2105263157894718E-2</v>
      </c>
    </row>
    <row r="119" spans="2:8" ht="20.100000000000001" customHeight="1" thickBot="1" x14ac:dyDescent="0.25">
      <c r="B119" s="4" t="s">
        <v>327</v>
      </c>
      <c r="C119" s="32">
        <v>8.3333333333333329E-2</v>
      </c>
      <c r="D119" s="32">
        <v>8.3333333333333329E-2</v>
      </c>
      <c r="E119" s="32">
        <v>0</v>
      </c>
      <c r="F119" s="32">
        <v>0.5</v>
      </c>
      <c r="G119" s="32">
        <v>0.33333333333333331</v>
      </c>
      <c r="H119" s="32">
        <v>0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0.20588235294117646</v>
      </c>
      <c r="E120" s="32">
        <v>0</v>
      </c>
      <c r="F120" s="32">
        <v>0.41176470588235292</v>
      </c>
      <c r="G120" s="32">
        <v>0.35294117647058826</v>
      </c>
      <c r="H120" s="32">
        <v>2.9411764705882415E-2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</v>
      </c>
      <c r="E121" s="32">
        <v>0</v>
      </c>
      <c r="F121" s="32">
        <v>0.55555555555555558</v>
      </c>
      <c r="G121" s="32">
        <v>0.33333333333333331</v>
      </c>
      <c r="H121" s="32">
        <v>0.1111111111111111</v>
      </c>
    </row>
    <row r="122" spans="2:8" ht="20.100000000000001" customHeight="1" thickBot="1" x14ac:dyDescent="0.25">
      <c r="B122" s="4" t="s">
        <v>330</v>
      </c>
      <c r="C122" s="32">
        <v>1.6759776536312849E-2</v>
      </c>
      <c r="D122" s="32">
        <v>0.20670391061452514</v>
      </c>
      <c r="E122" s="32">
        <v>2.23463687150838E-2</v>
      </c>
      <c r="F122" s="32">
        <v>0.56983240223463683</v>
      </c>
      <c r="G122" s="32">
        <v>0.18435754189944134</v>
      </c>
      <c r="H122" s="32">
        <v>0</v>
      </c>
    </row>
    <row r="123" spans="2:8" ht="20.100000000000001" customHeight="1" thickBot="1" x14ac:dyDescent="0.25">
      <c r="B123" s="4" t="s">
        <v>331</v>
      </c>
      <c r="C123" s="32">
        <v>0.08</v>
      </c>
      <c r="D123" s="32">
        <v>0.36</v>
      </c>
      <c r="E123" s="32">
        <v>0</v>
      </c>
      <c r="F123" s="32">
        <v>0.32</v>
      </c>
      <c r="G123" s="32">
        <v>0.04</v>
      </c>
      <c r="H123" s="32">
        <v>0.20000000000000004</v>
      </c>
    </row>
    <row r="124" spans="2:8" ht="20.100000000000001" customHeight="1" thickBot="1" x14ac:dyDescent="0.25">
      <c r="B124" s="4" t="s">
        <v>332</v>
      </c>
      <c r="C124" s="32">
        <v>6.2111801242236021E-3</v>
      </c>
      <c r="D124" s="32">
        <v>0.29192546583850931</v>
      </c>
      <c r="E124" s="32">
        <v>1.8633540372670808E-2</v>
      </c>
      <c r="F124" s="32">
        <v>0.34782608695652173</v>
      </c>
      <c r="G124" s="32">
        <v>0.33540372670807456</v>
      </c>
      <c r="H124" s="32">
        <v>0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0.6</v>
      </c>
      <c r="E125" s="32">
        <v>0</v>
      </c>
      <c r="F125" s="32">
        <v>0</v>
      </c>
      <c r="G125" s="32">
        <v>0.4</v>
      </c>
      <c r="H125" s="32">
        <v>0</v>
      </c>
    </row>
    <row r="126" spans="2:8" ht="20.100000000000001" customHeight="1" thickBot="1" x14ac:dyDescent="0.25">
      <c r="B126" s="4" t="s">
        <v>334</v>
      </c>
      <c r="C126" s="32">
        <v>0.05</v>
      </c>
      <c r="D126" s="32">
        <v>0.25</v>
      </c>
      <c r="E126" s="32">
        <v>0</v>
      </c>
      <c r="F126" s="32">
        <v>0.55000000000000004</v>
      </c>
      <c r="G126" s="32">
        <v>0.1</v>
      </c>
      <c r="H126" s="32">
        <v>4.9999999999999906E-2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0.13725490196078433</v>
      </c>
      <c r="E127" s="32">
        <v>0</v>
      </c>
      <c r="F127" s="32">
        <v>0.5490196078431373</v>
      </c>
      <c r="G127" s="32">
        <v>3.9215686274509803E-2</v>
      </c>
      <c r="H127" s="32">
        <v>0.27450980392156865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0.5</v>
      </c>
      <c r="G128" s="32">
        <v>0.5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</v>
      </c>
      <c r="E129" s="32">
        <v>0</v>
      </c>
      <c r="F129" s="32">
        <v>1</v>
      </c>
      <c r="G129" s="32">
        <v>0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0.83333333333333337</v>
      </c>
      <c r="E130" s="32">
        <v>0</v>
      </c>
      <c r="F130" s="32">
        <v>0.16666666666666666</v>
      </c>
      <c r="G130" s="32">
        <v>0</v>
      </c>
      <c r="H130" s="32">
        <v>-2.7755575615628914E-17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</v>
      </c>
      <c r="E131" s="32">
        <v>0</v>
      </c>
      <c r="F131" s="32">
        <v>0.44444444444444442</v>
      </c>
      <c r="G131" s="32">
        <v>0.33333333333333331</v>
      </c>
      <c r="H131" s="32">
        <v>0.22222222222222227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0.14285714285714285</v>
      </c>
      <c r="E132" s="32">
        <v>0</v>
      </c>
      <c r="F132" s="32">
        <v>0.2857142857142857</v>
      </c>
      <c r="G132" s="32">
        <v>0.42857142857142855</v>
      </c>
      <c r="H132" s="32">
        <v>0.14285714285714296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0.31034482758620691</v>
      </c>
      <c r="E133" s="32">
        <v>3.4482758620689655E-2</v>
      </c>
      <c r="F133" s="32">
        <v>0.41379310344827586</v>
      </c>
      <c r="G133" s="32">
        <v>0.2413793103448276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0.27272727272727271</v>
      </c>
      <c r="E134" s="32">
        <v>0</v>
      </c>
      <c r="F134" s="32">
        <v>0.64935064935064934</v>
      </c>
      <c r="G134" s="32">
        <v>7.792207792207792E-2</v>
      </c>
      <c r="H134" s="32">
        <v>0</v>
      </c>
    </row>
    <row r="135" spans="2:8" ht="20.100000000000001" customHeight="1" thickBot="1" x14ac:dyDescent="0.25">
      <c r="B135" s="4" t="s">
        <v>342</v>
      </c>
      <c r="C135" s="32">
        <v>1.4925373134328358E-2</v>
      </c>
      <c r="D135" s="32">
        <v>0.10613598673300166</v>
      </c>
      <c r="E135" s="32">
        <v>1.1608623548922056E-2</v>
      </c>
      <c r="F135" s="32">
        <v>0.29353233830845771</v>
      </c>
      <c r="G135" s="32">
        <v>0.17744610281923714</v>
      </c>
      <c r="H135" s="32">
        <v>0.39635157545605315</v>
      </c>
    </row>
    <row r="136" spans="2:8" ht="20.100000000000001" customHeight="1" thickBot="1" x14ac:dyDescent="0.25">
      <c r="B136" s="4" t="s">
        <v>343</v>
      </c>
      <c r="C136" s="32">
        <v>1.932367149758454E-2</v>
      </c>
      <c r="D136" s="32">
        <v>0.15942028985507245</v>
      </c>
      <c r="E136" s="32">
        <v>1.4492753623188406E-2</v>
      </c>
      <c r="F136" s="32">
        <v>0.50241545893719808</v>
      </c>
      <c r="G136" s="32">
        <v>8.2125603864734303E-2</v>
      </c>
      <c r="H136" s="32">
        <v>0.22222222222222235</v>
      </c>
    </row>
    <row r="137" spans="2:8" ht="20.100000000000001" customHeight="1" thickBot="1" x14ac:dyDescent="0.25">
      <c r="B137" s="4" t="s">
        <v>344</v>
      </c>
      <c r="C137" s="32">
        <v>3.783783783783784E-2</v>
      </c>
      <c r="D137" s="32">
        <v>0.23783783783783785</v>
      </c>
      <c r="E137" s="32">
        <v>1.0810810810810811E-2</v>
      </c>
      <c r="F137" s="32">
        <v>0.40540540540540543</v>
      </c>
      <c r="G137" s="32">
        <v>0.23783783783783785</v>
      </c>
      <c r="H137" s="32">
        <v>7.0270270270270163E-2</v>
      </c>
    </row>
    <row r="138" spans="2:8" ht="20.100000000000001" customHeight="1" thickBot="1" x14ac:dyDescent="0.25">
      <c r="B138" s="4" t="s">
        <v>345</v>
      </c>
      <c r="C138" s="32">
        <v>2.7777777777777776E-2</v>
      </c>
      <c r="D138" s="32">
        <v>0.1111111111111111</v>
      </c>
      <c r="E138" s="32">
        <v>0</v>
      </c>
      <c r="F138" s="32">
        <v>0.69444444444444442</v>
      </c>
      <c r="G138" s="32">
        <v>0.1111111111111111</v>
      </c>
      <c r="H138" s="32">
        <v>5.5555555555555636E-2</v>
      </c>
    </row>
    <row r="139" spans="2:8" ht="20.100000000000001" customHeight="1" thickBot="1" x14ac:dyDescent="0.25">
      <c r="B139" s="4" t="s">
        <v>346</v>
      </c>
      <c r="C139" s="32">
        <v>7.6923076923076927E-3</v>
      </c>
      <c r="D139" s="32">
        <v>0.37692307692307692</v>
      </c>
      <c r="E139" s="32">
        <v>1.5384615384615385E-2</v>
      </c>
      <c r="F139" s="32">
        <v>0.47692307692307695</v>
      </c>
      <c r="G139" s="32">
        <v>0.1</v>
      </c>
      <c r="H139" s="32">
        <v>2.3076923076923134E-2</v>
      </c>
    </row>
    <row r="140" spans="2:8" ht="20.100000000000001" customHeight="1" thickBot="1" x14ac:dyDescent="0.25">
      <c r="B140" s="4" t="s">
        <v>347</v>
      </c>
      <c r="C140" s="32">
        <v>3.3271719038817003E-2</v>
      </c>
      <c r="D140" s="32">
        <v>0.30683918669131238</v>
      </c>
      <c r="E140" s="32">
        <v>8.6876155268022184E-2</v>
      </c>
      <c r="F140" s="32">
        <v>0.29944547134935307</v>
      </c>
      <c r="G140" s="32">
        <v>4.9907578558225509E-2</v>
      </c>
      <c r="H140" s="32">
        <v>0.2236598890942699</v>
      </c>
    </row>
    <row r="141" spans="2:8" ht="20.100000000000001" customHeight="1" thickBot="1" x14ac:dyDescent="0.25">
      <c r="B141" s="4" t="s">
        <v>348</v>
      </c>
      <c r="C141" s="32">
        <v>6.1728395061728392E-3</v>
      </c>
      <c r="D141" s="32">
        <v>0.33950617283950618</v>
      </c>
      <c r="E141" s="32">
        <v>6.1728395061728392E-2</v>
      </c>
      <c r="F141" s="32">
        <v>0.4567901234567901</v>
      </c>
      <c r="G141" s="32">
        <v>9.2592592592592587E-2</v>
      </c>
      <c r="H141" s="32">
        <v>4.3209876543209874E-2</v>
      </c>
    </row>
    <row r="142" spans="2:8" ht="20.100000000000001" customHeight="1" thickBot="1" x14ac:dyDescent="0.25">
      <c r="B142" s="4" t="s">
        <v>349</v>
      </c>
      <c r="C142" s="32">
        <v>2.6315789473684209E-2</v>
      </c>
      <c r="D142" s="32">
        <v>0.5</v>
      </c>
      <c r="E142" s="32">
        <v>2.6315789473684209E-2</v>
      </c>
      <c r="F142" s="32">
        <v>0.36842105263157893</v>
      </c>
      <c r="G142" s="32">
        <v>0</v>
      </c>
      <c r="H142" s="32">
        <v>7.894736842105271E-2</v>
      </c>
    </row>
    <row r="143" spans="2:8" ht="20.100000000000001" customHeight="1" thickBot="1" x14ac:dyDescent="0.25">
      <c r="B143" s="4" t="s">
        <v>350</v>
      </c>
      <c r="C143" s="32">
        <v>2.097902097902098E-2</v>
      </c>
      <c r="D143" s="32">
        <v>0.58041958041958042</v>
      </c>
      <c r="E143" s="32">
        <v>6.9930069930069935E-2</v>
      </c>
      <c r="F143" s="32">
        <v>7.6923076923076927E-2</v>
      </c>
      <c r="G143" s="32">
        <v>0.19580419580419581</v>
      </c>
      <c r="H143" s="32">
        <v>5.5944055944055965E-2</v>
      </c>
    </row>
    <row r="144" spans="2:8" ht="20.100000000000001" customHeight="1" thickBot="1" x14ac:dyDescent="0.25">
      <c r="B144" s="4" t="s">
        <v>351</v>
      </c>
      <c r="C144" s="32">
        <v>1.3953488372093023E-2</v>
      </c>
      <c r="D144" s="32">
        <v>0.31627906976744186</v>
      </c>
      <c r="E144" s="32">
        <v>0.13953488372093023</v>
      </c>
      <c r="F144" s="32">
        <v>0.43720930232558142</v>
      </c>
      <c r="G144" s="32">
        <v>3.7209302325581395E-2</v>
      </c>
      <c r="H144" s="32">
        <v>5.5813953488372037E-2</v>
      </c>
    </row>
    <row r="145" spans="2:8" ht="20.100000000000001" customHeight="1" thickBot="1" x14ac:dyDescent="0.25">
      <c r="B145" s="4" t="s">
        <v>352</v>
      </c>
      <c r="C145" s="32">
        <v>2.3809523809523808E-2</v>
      </c>
      <c r="D145" s="32">
        <v>0.40476190476190477</v>
      </c>
      <c r="E145" s="32">
        <v>4.7619047619047616E-2</v>
      </c>
      <c r="F145" s="32">
        <v>7.1428571428571425E-2</v>
      </c>
      <c r="G145" s="32">
        <v>9.5238095238095233E-2</v>
      </c>
      <c r="H145" s="32">
        <v>0.3571428571428571</v>
      </c>
    </row>
    <row r="146" spans="2:8" ht="20.100000000000001" customHeight="1" thickBot="1" x14ac:dyDescent="0.25">
      <c r="B146" s="4" t="s">
        <v>353</v>
      </c>
      <c r="C146" s="32">
        <v>5.7142857142857141E-2</v>
      </c>
      <c r="D146" s="32">
        <v>0.18571428571428572</v>
      </c>
      <c r="E146" s="32">
        <v>0</v>
      </c>
      <c r="F146" s="32">
        <v>0.5</v>
      </c>
      <c r="G146" s="32">
        <v>0.17142857142857143</v>
      </c>
      <c r="H146" s="32">
        <v>8.5714285714285687E-2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0.2</v>
      </c>
      <c r="E147" s="32">
        <v>0</v>
      </c>
      <c r="F147" s="32">
        <v>0.8</v>
      </c>
      <c r="G147" s="32">
        <v>0</v>
      </c>
      <c r="H147" s="32">
        <v>0</v>
      </c>
    </row>
    <row r="148" spans="2:8" ht="20.100000000000001" customHeight="1" thickBot="1" x14ac:dyDescent="0.25">
      <c r="B148" s="4" t="s">
        <v>179</v>
      </c>
      <c r="C148" s="32">
        <v>9.8039215686274508E-3</v>
      </c>
      <c r="D148" s="32">
        <v>0.28921568627450983</v>
      </c>
      <c r="E148" s="32">
        <v>6.3725490196078427E-2</v>
      </c>
      <c r="F148" s="32">
        <v>0.46568627450980393</v>
      </c>
      <c r="G148" s="32">
        <v>6.3725490196078427E-2</v>
      </c>
      <c r="H148" s="32">
        <v>0.10784313725490191</v>
      </c>
    </row>
    <row r="149" spans="2:8" ht="20.100000000000001" customHeight="1" thickBot="1" x14ac:dyDescent="0.25">
      <c r="B149" s="4" t="s">
        <v>355</v>
      </c>
      <c r="C149" s="32">
        <v>0</v>
      </c>
      <c r="D149" s="32">
        <v>0.2857142857142857</v>
      </c>
      <c r="E149" s="32">
        <v>7.1428571428571425E-2</v>
      </c>
      <c r="F149" s="32">
        <v>0.5</v>
      </c>
      <c r="G149" s="32">
        <v>0.14285714285714285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8.1081081081081086E-2</v>
      </c>
      <c r="D150" s="32">
        <v>0.32432432432432434</v>
      </c>
      <c r="E150" s="32">
        <v>0</v>
      </c>
      <c r="F150" s="32">
        <v>0.40540540540540543</v>
      </c>
      <c r="G150" s="32">
        <v>0.1891891891891892</v>
      </c>
      <c r="H150" s="32">
        <v>0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0.5</v>
      </c>
      <c r="E151" s="32">
        <v>0</v>
      </c>
      <c r="F151" s="32">
        <v>0</v>
      </c>
      <c r="G151" s="32">
        <v>0.5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8.6419753086419748E-2</v>
      </c>
      <c r="D152" s="32">
        <v>0.25925925925925924</v>
      </c>
      <c r="E152" s="32">
        <v>1.2345679012345678E-2</v>
      </c>
      <c r="F152" s="32">
        <v>0.48148148148148145</v>
      </c>
      <c r="G152" s="32">
        <v>9.8765432098765427E-2</v>
      </c>
      <c r="H152" s="32">
        <v>6.1728395061728392E-2</v>
      </c>
    </row>
    <row r="153" spans="2:8" ht="20.100000000000001" customHeight="1" thickBot="1" x14ac:dyDescent="0.25">
      <c r="B153" s="4" t="s">
        <v>359</v>
      </c>
      <c r="C153" s="32">
        <v>0.02</v>
      </c>
      <c r="D153" s="32">
        <v>0.22</v>
      </c>
      <c r="E153" s="32">
        <v>0.09</v>
      </c>
      <c r="F153" s="32">
        <v>0.47</v>
      </c>
      <c r="G153" s="32">
        <v>0.17</v>
      </c>
      <c r="H153" s="32">
        <v>3.0000000000000054E-2</v>
      </c>
    </row>
    <row r="154" spans="2:8" ht="20.100000000000001" customHeight="1" thickBot="1" x14ac:dyDescent="0.25">
      <c r="B154" s="4" t="s">
        <v>360</v>
      </c>
      <c r="C154" s="32">
        <v>2.1276595744680851E-2</v>
      </c>
      <c r="D154" s="32">
        <v>3.1914893617021274E-2</v>
      </c>
      <c r="E154" s="32">
        <v>0</v>
      </c>
      <c r="F154" s="32">
        <v>0.81914893617021278</v>
      </c>
      <c r="G154" s="32">
        <v>0.1276595744680851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0.21739130434782608</v>
      </c>
      <c r="E155" s="32">
        <v>0</v>
      </c>
      <c r="F155" s="32">
        <v>0.36956521739130432</v>
      </c>
      <c r="G155" s="32">
        <v>0.10869565217391304</v>
      </c>
      <c r="H155" s="32">
        <v>0.3043478260869566</v>
      </c>
    </row>
    <row r="156" spans="2:8" ht="20.100000000000001" customHeight="1" thickBot="1" x14ac:dyDescent="0.25">
      <c r="B156" s="4" t="s">
        <v>362</v>
      </c>
      <c r="C156" s="32">
        <v>7.8947368421052627E-2</v>
      </c>
      <c r="D156" s="32">
        <v>0.23684210526315788</v>
      </c>
      <c r="E156" s="32">
        <v>0.13157894736842105</v>
      </c>
      <c r="F156" s="32">
        <v>0.23684210526315788</v>
      </c>
      <c r="G156" s="32">
        <v>0.31578947368421051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4.5662100456621002E-3</v>
      </c>
      <c r="D157" s="32">
        <v>0.38356164383561642</v>
      </c>
      <c r="E157" s="32">
        <v>3.6529680365296802E-2</v>
      </c>
      <c r="F157" s="32">
        <v>0.55251141552511418</v>
      </c>
      <c r="G157" s="32">
        <v>2.2831050228310501E-2</v>
      </c>
      <c r="H157" s="32">
        <v>5.5511151231257827E-17</v>
      </c>
    </row>
    <row r="158" spans="2:8" ht="20.100000000000001" customHeight="1" thickBot="1" x14ac:dyDescent="0.25">
      <c r="B158" s="4" t="s">
        <v>364</v>
      </c>
      <c r="C158" s="32">
        <v>1.9230769230769232E-2</v>
      </c>
      <c r="D158" s="32">
        <v>0.19230769230769232</v>
      </c>
      <c r="E158" s="32">
        <v>9.6153846153846159E-2</v>
      </c>
      <c r="F158" s="32">
        <v>0.55769230769230771</v>
      </c>
      <c r="G158" s="32">
        <v>0.13461538461538461</v>
      </c>
      <c r="H158" s="32">
        <v>0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9.375E-2</v>
      </c>
      <c r="E159" s="32">
        <v>0</v>
      </c>
      <c r="F159" s="32">
        <v>0.4375</v>
      </c>
      <c r="G159" s="32">
        <v>0.46875</v>
      </c>
      <c r="H159" s="32">
        <v>0</v>
      </c>
    </row>
    <row r="160" spans="2:8" ht="20.100000000000001" customHeight="1" thickBot="1" x14ac:dyDescent="0.25">
      <c r="B160" s="4" t="s">
        <v>366</v>
      </c>
      <c r="C160" s="32">
        <v>1.171875E-2</v>
      </c>
      <c r="D160" s="32">
        <v>0.1328125</v>
      </c>
      <c r="E160" s="32">
        <v>5.859375E-2</v>
      </c>
      <c r="F160" s="32">
        <v>0.51953125</v>
      </c>
      <c r="G160" s="32">
        <v>0.14453125</v>
      </c>
      <c r="H160" s="32">
        <v>0.1328125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9.0909090909090912E-2</v>
      </c>
      <c r="E161" s="32">
        <v>9.0909090909090912E-2</v>
      </c>
      <c r="F161" s="32">
        <v>0.36363636363636365</v>
      </c>
      <c r="G161" s="32">
        <v>0.36363636363636365</v>
      </c>
      <c r="H161" s="32">
        <v>9.0909090909090828E-2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0.5</v>
      </c>
      <c r="E162" s="32">
        <v>0</v>
      </c>
      <c r="F162" s="32">
        <v>0.25</v>
      </c>
      <c r="G162" s="32">
        <v>0.25</v>
      </c>
      <c r="H162" s="32">
        <v>0</v>
      </c>
    </row>
    <row r="163" spans="2:8" ht="20.100000000000001" customHeight="1" thickBot="1" x14ac:dyDescent="0.25">
      <c r="B163" s="4" t="s">
        <v>369</v>
      </c>
      <c r="C163" s="32">
        <v>0</v>
      </c>
      <c r="D163" s="32">
        <v>0.13636363636363635</v>
      </c>
      <c r="E163" s="32">
        <v>9.0909090909090912E-2</v>
      </c>
      <c r="F163" s="32">
        <v>0.31818181818181818</v>
      </c>
      <c r="G163" s="32">
        <v>0.27272727272727271</v>
      </c>
      <c r="H163" s="32">
        <v>0.18181818181818182</v>
      </c>
    </row>
    <row r="164" spans="2:8" ht="20.100000000000001" customHeight="1" thickBot="1" x14ac:dyDescent="0.25">
      <c r="B164" s="4" t="s">
        <v>370</v>
      </c>
      <c r="C164" s="32">
        <v>0</v>
      </c>
      <c r="D164" s="32">
        <v>0.25806451612903225</v>
      </c>
      <c r="E164" s="32">
        <v>0.12903225806451613</v>
      </c>
      <c r="F164" s="32">
        <v>0.38709677419354838</v>
      </c>
      <c r="G164" s="32">
        <v>6.4516129032258063E-2</v>
      </c>
      <c r="H164" s="32">
        <v>0.16129032258064518</v>
      </c>
    </row>
    <row r="165" spans="2:8" ht="20.100000000000001" customHeight="1" thickBot="1" x14ac:dyDescent="0.25">
      <c r="B165" s="4" t="s">
        <v>640</v>
      </c>
      <c r="C165" s="32">
        <v>0</v>
      </c>
      <c r="D165" s="32">
        <v>0.13333333333333333</v>
      </c>
      <c r="E165" s="32">
        <v>0</v>
      </c>
      <c r="F165" s="32">
        <v>0.4</v>
      </c>
      <c r="G165" s="32">
        <v>0</v>
      </c>
      <c r="H165" s="32">
        <v>0.46666666666666667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</v>
      </c>
      <c r="G166" s="32">
        <v>1</v>
      </c>
      <c r="H166" s="32">
        <v>0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0</v>
      </c>
      <c r="E167" s="32">
        <v>0</v>
      </c>
      <c r="F167" s="32">
        <v>0.6428571428571429</v>
      </c>
      <c r="G167" s="32">
        <v>0.2857142857142857</v>
      </c>
      <c r="H167" s="32">
        <v>7.1428571428571397E-2</v>
      </c>
    </row>
    <row r="168" spans="2:8" ht="20.100000000000001" customHeight="1" thickBot="1" x14ac:dyDescent="0.25">
      <c r="B168" s="4" t="s">
        <v>180</v>
      </c>
      <c r="C168" s="32">
        <v>2.6315789473684209E-2</v>
      </c>
      <c r="D168" s="32">
        <v>7.8947368421052627E-2</v>
      </c>
      <c r="E168" s="32">
        <v>2.6315789473684209E-2</v>
      </c>
      <c r="F168" s="32">
        <v>0.65789473684210531</v>
      </c>
      <c r="G168" s="32">
        <v>0.21052631578947367</v>
      </c>
      <c r="H168" s="32">
        <v>0</v>
      </c>
    </row>
    <row r="169" spans="2:8" ht="20.100000000000001" customHeight="1" thickBot="1" x14ac:dyDescent="0.25">
      <c r="B169" s="4" t="s">
        <v>373</v>
      </c>
      <c r="C169" s="32">
        <v>0.5</v>
      </c>
      <c r="D169" s="32">
        <v>0</v>
      </c>
      <c r="E169" s="32">
        <v>0</v>
      </c>
      <c r="F169" s="32">
        <v>0</v>
      </c>
      <c r="G169" s="32">
        <v>0</v>
      </c>
      <c r="H169" s="32">
        <v>0.5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0.20833333333333334</v>
      </c>
      <c r="E170" s="32">
        <v>2.0833333333333332E-2</v>
      </c>
      <c r="F170" s="32">
        <v>0.47916666666666669</v>
      </c>
      <c r="G170" s="32">
        <v>0.1736111111111111</v>
      </c>
      <c r="H170" s="32">
        <v>0.11805555555555547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0</v>
      </c>
      <c r="F171" s="32">
        <v>0.52941176470588236</v>
      </c>
      <c r="G171" s="32">
        <v>0.47058823529411764</v>
      </c>
      <c r="H171" s="32">
        <v>0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</v>
      </c>
      <c r="E172" s="32">
        <v>0</v>
      </c>
      <c r="F172" s="32">
        <v>0.4</v>
      </c>
      <c r="G172" s="32">
        <v>0</v>
      </c>
      <c r="H172" s="32">
        <v>0.6</v>
      </c>
    </row>
    <row r="173" spans="2:8" ht="20.100000000000001" customHeight="1" thickBot="1" x14ac:dyDescent="0.25">
      <c r="B173" s="4" t="s">
        <v>376</v>
      </c>
      <c r="C173" s="32">
        <v>2.9411764705882353E-2</v>
      </c>
      <c r="D173" s="32">
        <v>0</v>
      </c>
      <c r="E173" s="32">
        <v>0</v>
      </c>
      <c r="F173" s="32">
        <v>0.38235294117647056</v>
      </c>
      <c r="G173" s="32">
        <v>0.58823529411764708</v>
      </c>
      <c r="H173" s="32">
        <v>0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1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7.6923076923076927E-2</v>
      </c>
      <c r="E175" s="32">
        <v>7.6923076923076927E-2</v>
      </c>
      <c r="F175" s="32">
        <v>0.46153846153846156</v>
      </c>
      <c r="G175" s="32">
        <v>0.38461538461538464</v>
      </c>
      <c r="H175" s="32">
        <v>0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1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0.66666666666666663</v>
      </c>
      <c r="G177" s="32">
        <v>0.33333333333333331</v>
      </c>
      <c r="H177" s="32">
        <v>0</v>
      </c>
    </row>
    <row r="178" spans="2:8" ht="20.100000000000001" customHeight="1" thickBot="1" x14ac:dyDescent="0.25">
      <c r="B178" s="4" t="s">
        <v>182</v>
      </c>
      <c r="C178" s="32">
        <v>3.007518796992481E-2</v>
      </c>
      <c r="D178" s="32">
        <v>0.23308270676691728</v>
      </c>
      <c r="E178" s="32">
        <v>7.5187969924812026E-3</v>
      </c>
      <c r="F178" s="32">
        <v>0.25563909774436089</v>
      </c>
      <c r="G178" s="32">
        <v>5.2631578947368418E-2</v>
      </c>
      <c r="H178" s="32">
        <v>0.4210526315789474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0.9</v>
      </c>
      <c r="G179" s="32">
        <v>0</v>
      </c>
      <c r="H179" s="32">
        <v>9.9999999999999978E-2</v>
      </c>
    </row>
    <row r="180" spans="2:8" ht="20.100000000000001" customHeight="1" thickBot="1" x14ac:dyDescent="0.25">
      <c r="B180" s="4" t="s">
        <v>382</v>
      </c>
      <c r="C180" s="32">
        <v>0</v>
      </c>
      <c r="D180" s="32">
        <v>0.375</v>
      </c>
      <c r="E180" s="32">
        <v>1.7857142857142856E-2</v>
      </c>
      <c r="F180" s="32">
        <v>0.5</v>
      </c>
      <c r="G180" s="32">
        <v>7.1428571428571425E-2</v>
      </c>
      <c r="H180" s="32">
        <v>3.5714285714285671E-2</v>
      </c>
    </row>
    <row r="181" spans="2:8" ht="20.100000000000001" customHeight="1" thickBot="1" x14ac:dyDescent="0.25">
      <c r="B181" s="4" t="s">
        <v>383</v>
      </c>
      <c r="C181" s="32">
        <v>0.1</v>
      </c>
      <c r="D181" s="32">
        <v>0.1</v>
      </c>
      <c r="E181" s="32">
        <v>0</v>
      </c>
      <c r="F181" s="32">
        <v>0.4</v>
      </c>
      <c r="G181" s="32">
        <v>0.3</v>
      </c>
      <c r="H181" s="32">
        <v>0.10000000000000003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0.5</v>
      </c>
      <c r="G182" s="32">
        <v>0.5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</v>
      </c>
      <c r="F183" s="32">
        <v>0.66666666666666663</v>
      </c>
      <c r="G183" s="32">
        <v>0.33333333333333331</v>
      </c>
      <c r="H183" s="32">
        <v>0</v>
      </c>
    </row>
    <row r="184" spans="2:8" ht="20.100000000000001" customHeight="1" thickBot="1" x14ac:dyDescent="0.25">
      <c r="B184" s="4" t="s">
        <v>183</v>
      </c>
      <c r="C184" s="32">
        <v>0</v>
      </c>
      <c r="D184" s="32">
        <v>0.15873015873015872</v>
      </c>
      <c r="E184" s="32">
        <v>0</v>
      </c>
      <c r="F184" s="32">
        <v>0.47619047619047616</v>
      </c>
      <c r="G184" s="32">
        <v>0.33333333333333331</v>
      </c>
      <c r="H184" s="32">
        <v>3.17460317460318E-2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0.5</v>
      </c>
      <c r="E185" s="32">
        <v>0</v>
      </c>
      <c r="F185" s="32">
        <v>0</v>
      </c>
      <c r="G185" s="32">
        <v>0.5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0.1111111111111111</v>
      </c>
      <c r="E186" s="32">
        <v>0</v>
      </c>
      <c r="F186" s="32">
        <v>0.44444444444444442</v>
      </c>
      <c r="G186" s="32">
        <v>0.1111111111111111</v>
      </c>
      <c r="H186" s="32">
        <v>0.33333333333333331</v>
      </c>
    </row>
    <row r="187" spans="2:8" ht="20.100000000000001" customHeight="1" thickBot="1" x14ac:dyDescent="0.25">
      <c r="B187" s="4" t="s">
        <v>184</v>
      </c>
      <c r="C187" s="32">
        <v>9.6385542168674704E-2</v>
      </c>
      <c r="D187" s="32">
        <v>6.0240963855421686E-2</v>
      </c>
      <c r="E187" s="32">
        <v>0</v>
      </c>
      <c r="F187" s="32">
        <v>0.44578313253012047</v>
      </c>
      <c r="G187" s="32">
        <v>0.20481927710843373</v>
      </c>
      <c r="H187" s="32">
        <v>0.19277108433734946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0.1</v>
      </c>
      <c r="E188" s="32">
        <v>0</v>
      </c>
      <c r="F188" s="32">
        <v>0.1</v>
      </c>
      <c r="G188" s="32">
        <v>0.7</v>
      </c>
      <c r="H188" s="32">
        <v>0.10000000000000009</v>
      </c>
    </row>
    <row r="189" spans="2:8" ht="20.100000000000001" customHeight="1" thickBot="1" x14ac:dyDescent="0.25">
      <c r="B189" s="4" t="s">
        <v>389</v>
      </c>
      <c r="C189" s="32">
        <v>0.14285714285714285</v>
      </c>
      <c r="D189" s="32">
        <v>0</v>
      </c>
      <c r="E189" s="32">
        <v>0</v>
      </c>
      <c r="F189" s="32">
        <v>0.42857142857142855</v>
      </c>
      <c r="G189" s="32">
        <v>0.14285714285714285</v>
      </c>
      <c r="H189" s="32">
        <v>0.28571428571428581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</v>
      </c>
      <c r="E190" s="32">
        <v>0</v>
      </c>
      <c r="F190" s="32">
        <v>0.2857142857142857</v>
      </c>
      <c r="G190" s="32">
        <v>0.42857142857142855</v>
      </c>
      <c r="H190" s="32">
        <v>0.28571428571428575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</v>
      </c>
      <c r="E191" s="32">
        <v>0</v>
      </c>
      <c r="F191" s="32">
        <v>0</v>
      </c>
      <c r="G191" s="32">
        <v>1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0</v>
      </c>
      <c r="D192" s="32">
        <v>0.17073170731707318</v>
      </c>
      <c r="E192" s="32">
        <v>0</v>
      </c>
      <c r="F192" s="32">
        <v>0.48780487804878048</v>
      </c>
      <c r="G192" s="32">
        <v>0.28048780487804881</v>
      </c>
      <c r="H192" s="32">
        <v>6.0975609756097504E-2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0.75</v>
      </c>
      <c r="G193" s="32">
        <v>0.25</v>
      </c>
      <c r="H193" s="32">
        <v>0</v>
      </c>
    </row>
    <row r="194" spans="2:8" ht="20.100000000000001" customHeight="1" thickBot="1" x14ac:dyDescent="0.25">
      <c r="B194" s="4" t="s">
        <v>393</v>
      </c>
      <c r="C194" s="32">
        <v>0.125</v>
      </c>
      <c r="D194" s="32">
        <v>0.125</v>
      </c>
      <c r="E194" s="32">
        <v>0</v>
      </c>
      <c r="F194" s="32">
        <v>0.75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</v>
      </c>
      <c r="G195" s="32">
        <v>1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</v>
      </c>
      <c r="E196" s="32">
        <v>0</v>
      </c>
      <c r="F196" s="32">
        <v>0</v>
      </c>
      <c r="G196" s="32">
        <v>0.5</v>
      </c>
      <c r="H196" s="32">
        <v>0.5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0.25</v>
      </c>
      <c r="E197" s="32">
        <v>0</v>
      </c>
      <c r="F197" s="32">
        <v>0.75</v>
      </c>
      <c r="G197" s="32">
        <v>0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0.15789473684210525</v>
      </c>
      <c r="E198" s="32">
        <v>2.6315789473684209E-2</v>
      </c>
      <c r="F198" s="32">
        <v>0.5</v>
      </c>
      <c r="G198" s="32">
        <v>0.28947368421052633</v>
      </c>
      <c r="H198" s="32">
        <v>2.6315789473684181E-2</v>
      </c>
    </row>
    <row r="199" spans="2:8" ht="20.100000000000001" customHeight="1" thickBot="1" x14ac:dyDescent="0.25">
      <c r="B199" s="4" t="s">
        <v>187</v>
      </c>
      <c r="C199" s="32">
        <v>1.8181818181818181E-2</v>
      </c>
      <c r="D199" s="32">
        <v>0.04</v>
      </c>
      <c r="E199" s="32">
        <v>4.7272727272727272E-2</v>
      </c>
      <c r="F199" s="32">
        <v>0.46545454545454545</v>
      </c>
      <c r="G199" s="32">
        <v>0.28727272727272729</v>
      </c>
      <c r="H199" s="32">
        <v>0.14181818181818179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0.81818181818181823</v>
      </c>
      <c r="G200" s="32">
        <v>0.18181818181818182</v>
      </c>
      <c r="H200" s="32">
        <v>0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1</v>
      </c>
      <c r="G201" s="32">
        <v>0</v>
      </c>
      <c r="H201" s="32">
        <v>0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1</v>
      </c>
      <c r="G202" s="32">
        <v>0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5.8823529411764705E-2</v>
      </c>
      <c r="D203" s="32">
        <v>2.9411764705882353E-2</v>
      </c>
      <c r="E203" s="32">
        <v>0</v>
      </c>
      <c r="F203" s="32">
        <v>0.52941176470588236</v>
      </c>
      <c r="G203" s="32">
        <v>0.14705882352941177</v>
      </c>
      <c r="H203" s="32">
        <v>0.23529411764705879</v>
      </c>
    </row>
    <row r="204" spans="2:8" ht="20.100000000000001" customHeight="1" thickBot="1" x14ac:dyDescent="0.25">
      <c r="B204" s="4" t="s">
        <v>400</v>
      </c>
      <c r="C204" s="32">
        <v>0</v>
      </c>
      <c r="D204" s="32">
        <v>0</v>
      </c>
      <c r="E204" s="32">
        <v>0</v>
      </c>
      <c r="F204" s="32">
        <v>0.88888888888888884</v>
      </c>
      <c r="G204" s="32">
        <v>0</v>
      </c>
      <c r="H204" s="32">
        <v>0.11111111111111116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</v>
      </c>
      <c r="E205" s="32">
        <v>0</v>
      </c>
      <c r="F205" s="32">
        <v>1</v>
      </c>
      <c r="G205" s="32">
        <v>0</v>
      </c>
      <c r="H205" s="32">
        <v>0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0.5</v>
      </c>
      <c r="F206" s="32">
        <v>0.5</v>
      </c>
      <c r="G206" s="32">
        <v>0</v>
      </c>
      <c r="H206" s="32">
        <v>0</v>
      </c>
    </row>
    <row r="207" spans="2:8" ht="20.100000000000001" customHeight="1" thickBot="1" x14ac:dyDescent="0.25">
      <c r="B207" s="4" t="s">
        <v>189</v>
      </c>
      <c r="C207" s="32">
        <v>3.937007874015748E-2</v>
      </c>
      <c r="D207" s="32">
        <v>3.1496062992125984E-2</v>
      </c>
      <c r="E207" s="32">
        <v>0</v>
      </c>
      <c r="F207" s="32">
        <v>0.41732283464566927</v>
      </c>
      <c r="G207" s="32">
        <v>0.38582677165354329</v>
      </c>
      <c r="H207" s="32">
        <v>0.12598425196850394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0.14285714285714285</v>
      </c>
      <c r="E208" s="32">
        <v>0</v>
      </c>
      <c r="F208" s="32">
        <v>0.14285714285714285</v>
      </c>
      <c r="G208" s="32">
        <v>0.42857142857142855</v>
      </c>
      <c r="H208" s="32">
        <v>0.28571428571428586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</v>
      </c>
      <c r="E209" s="32">
        <v>0</v>
      </c>
      <c r="F209" s="32">
        <v>0.25</v>
      </c>
      <c r="G209" s="32">
        <v>0.5</v>
      </c>
      <c r="H209" s="32">
        <v>0.25</v>
      </c>
    </row>
    <row r="210" spans="2:8" ht="20.100000000000001" customHeight="1" thickBot="1" x14ac:dyDescent="0.25">
      <c r="B210" s="4" t="s">
        <v>405</v>
      </c>
      <c r="C210" s="32">
        <v>6.0606060606060608E-2</v>
      </c>
      <c r="D210" s="32">
        <v>9.0909090909090912E-2</v>
      </c>
      <c r="E210" s="32">
        <v>3.0303030303030304E-2</v>
      </c>
      <c r="F210" s="32">
        <v>0.39393939393939392</v>
      </c>
      <c r="G210" s="32">
        <v>0.24242424242424243</v>
      </c>
      <c r="H210" s="32">
        <v>0.18181818181818188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7.1428571428571425E-2</v>
      </c>
      <c r="E211" s="32">
        <v>0</v>
      </c>
      <c r="F211" s="32">
        <v>0.5</v>
      </c>
      <c r="G211" s="32">
        <v>0.42857142857142855</v>
      </c>
      <c r="H211" s="32">
        <v>0</v>
      </c>
    </row>
    <row r="212" spans="2:8" ht="20.100000000000001" customHeight="1" thickBot="1" x14ac:dyDescent="0.25">
      <c r="B212" s="4" t="s">
        <v>407</v>
      </c>
      <c r="C212" s="32">
        <v>4.7619047619047616E-2</v>
      </c>
      <c r="D212" s="32">
        <v>0.14285714285714285</v>
      </c>
      <c r="E212" s="32">
        <v>0</v>
      </c>
      <c r="F212" s="32">
        <v>0.5714285714285714</v>
      </c>
      <c r="G212" s="32">
        <v>0.23809523809523808</v>
      </c>
      <c r="H212" s="32">
        <v>0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0.46153846153846156</v>
      </c>
      <c r="E213" s="32">
        <v>7.6923076923076927E-2</v>
      </c>
      <c r="F213" s="32">
        <v>0.30769230769230771</v>
      </c>
      <c r="G213" s="32">
        <v>0</v>
      </c>
      <c r="H213" s="32">
        <v>0.1538461538461538</v>
      </c>
    </row>
    <row r="214" spans="2:8" ht="20.100000000000001" customHeight="1" thickBot="1" x14ac:dyDescent="0.25">
      <c r="B214" s="4" t="s">
        <v>408</v>
      </c>
      <c r="C214" s="32">
        <v>0</v>
      </c>
      <c r="D214" s="32">
        <v>0.42307692307692307</v>
      </c>
      <c r="E214" s="32">
        <v>0</v>
      </c>
      <c r="F214" s="32">
        <v>0.38461538461538464</v>
      </c>
      <c r="G214" s="32">
        <v>7.6923076923076927E-2</v>
      </c>
      <c r="H214" s="32">
        <v>0.11538461538461531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0.25301204819277107</v>
      </c>
      <c r="E215" s="32">
        <v>0</v>
      </c>
      <c r="F215" s="32">
        <v>0.20481927710843373</v>
      </c>
      <c r="G215" s="32">
        <v>0.21686746987951808</v>
      </c>
      <c r="H215" s="32">
        <v>0.32530120481927705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8.3333333333333329E-2</v>
      </c>
      <c r="E216" s="32">
        <v>0</v>
      </c>
      <c r="F216" s="32">
        <v>0.5</v>
      </c>
      <c r="G216" s="32">
        <v>0.16666666666666666</v>
      </c>
      <c r="H216" s="32">
        <v>0.24999999999999997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0.16</v>
      </c>
      <c r="E217" s="32">
        <v>0</v>
      </c>
      <c r="F217" s="32">
        <v>0.2</v>
      </c>
      <c r="G217" s="32">
        <v>0.64</v>
      </c>
      <c r="H217" s="32">
        <v>0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0.16666666666666666</v>
      </c>
      <c r="E218" s="32">
        <v>0</v>
      </c>
      <c r="F218" s="32">
        <v>0.30952380952380953</v>
      </c>
      <c r="G218" s="32">
        <v>0.33333333333333331</v>
      </c>
      <c r="H218" s="32">
        <v>0.19047619047619052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0.5</v>
      </c>
      <c r="E219" s="32">
        <v>0</v>
      </c>
      <c r="F219" s="32">
        <v>0.5</v>
      </c>
      <c r="G219" s="32">
        <v>0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0</v>
      </c>
      <c r="D220" s="32">
        <v>0.25</v>
      </c>
      <c r="E220" s="32">
        <v>8.3333333333333329E-2</v>
      </c>
      <c r="F220" s="32">
        <v>0.25</v>
      </c>
      <c r="G220" s="32">
        <v>5.5555555555555552E-2</v>
      </c>
      <c r="H220" s="32">
        <v>0.36111111111111105</v>
      </c>
    </row>
    <row r="221" spans="2:8" ht="20.100000000000001" customHeight="1" thickBot="1" x14ac:dyDescent="0.25">
      <c r="B221" s="4" t="s">
        <v>414</v>
      </c>
      <c r="C221" s="32">
        <v>0</v>
      </c>
      <c r="D221" s="32">
        <v>0.33333333333333331</v>
      </c>
      <c r="E221" s="32">
        <v>5.5555555555555552E-2</v>
      </c>
      <c r="F221" s="32">
        <v>0.31481481481481483</v>
      </c>
      <c r="G221" s="32">
        <v>0.18518518518518517</v>
      </c>
      <c r="H221" s="32">
        <v>0.11111111111111116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0.5</v>
      </c>
      <c r="E222" s="32">
        <v>0</v>
      </c>
      <c r="F222" s="32">
        <v>0.3</v>
      </c>
      <c r="G222" s="32">
        <v>0.2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</v>
      </c>
      <c r="E223" s="32">
        <v>0</v>
      </c>
      <c r="F223" s="32">
        <v>0.33333333333333331</v>
      </c>
      <c r="G223" s="32">
        <v>0</v>
      </c>
      <c r="H223" s="32">
        <v>0.66666666666666674</v>
      </c>
    </row>
    <row r="224" spans="2:8" ht="20.100000000000001" customHeight="1" thickBot="1" x14ac:dyDescent="0.25">
      <c r="B224" s="4" t="s">
        <v>191</v>
      </c>
      <c r="C224" s="32">
        <v>0</v>
      </c>
      <c r="D224" s="32">
        <v>4.1666666666666664E-2</v>
      </c>
      <c r="E224" s="32">
        <v>0</v>
      </c>
      <c r="F224" s="32">
        <v>0.83333333333333337</v>
      </c>
      <c r="G224" s="32">
        <v>0.125</v>
      </c>
      <c r="H224" s="32">
        <v>0</v>
      </c>
    </row>
    <row r="225" spans="2:8" ht="20.100000000000001" customHeight="1" thickBot="1" x14ac:dyDescent="0.25">
      <c r="B225" s="4" t="s">
        <v>417</v>
      </c>
      <c r="C225" s="32">
        <v>0</v>
      </c>
      <c r="D225" s="32">
        <v>9.5238095238095233E-2</v>
      </c>
      <c r="E225" s="32">
        <v>0</v>
      </c>
      <c r="F225" s="32">
        <v>0.33333333333333331</v>
      </c>
      <c r="G225" s="32">
        <v>0.40476190476190477</v>
      </c>
      <c r="H225" s="32">
        <v>0.16666666666666663</v>
      </c>
    </row>
    <row r="226" spans="2:8" ht="20.100000000000001" customHeight="1" thickBot="1" x14ac:dyDescent="0.25">
      <c r="B226" s="4" t="s">
        <v>418</v>
      </c>
      <c r="C226" s="32">
        <v>6.25E-2</v>
      </c>
      <c r="D226" s="32">
        <v>0.25</v>
      </c>
      <c r="E226" s="32">
        <v>0</v>
      </c>
      <c r="F226" s="32">
        <v>0.125</v>
      </c>
      <c r="G226" s="32">
        <v>0.4375</v>
      </c>
      <c r="H226" s="32">
        <v>0.125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</v>
      </c>
      <c r="E227" s="32">
        <v>0</v>
      </c>
      <c r="F227" s="32">
        <v>0.63636363636363635</v>
      </c>
      <c r="G227" s="32">
        <v>0.36363636363636365</v>
      </c>
      <c r="H227" s="32">
        <v>0</v>
      </c>
    </row>
    <row r="228" spans="2:8" ht="20.100000000000001" customHeight="1" thickBot="1" x14ac:dyDescent="0.25">
      <c r="B228" s="4" t="s">
        <v>192</v>
      </c>
      <c r="C228" s="32">
        <v>1.9867549668874173E-2</v>
      </c>
      <c r="D228" s="32">
        <v>0.16556291390728478</v>
      </c>
      <c r="E228" s="32">
        <v>0</v>
      </c>
      <c r="F228" s="32">
        <v>0.54304635761589404</v>
      </c>
      <c r="G228" s="32">
        <v>0.15894039735099338</v>
      </c>
      <c r="H228" s="32">
        <v>0.11258278145695358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9.0909090909090912E-2</v>
      </c>
      <c r="E229" s="32">
        <v>0</v>
      </c>
      <c r="F229" s="32">
        <v>0.27272727272727271</v>
      </c>
      <c r="G229" s="32">
        <v>0.45454545454545453</v>
      </c>
      <c r="H229" s="32">
        <v>0.18181818181818182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</v>
      </c>
      <c r="E230" s="32">
        <v>0</v>
      </c>
      <c r="F230" s="32">
        <v>0.33333333333333331</v>
      </c>
      <c r="G230" s="32">
        <v>0</v>
      </c>
      <c r="H230" s="32">
        <v>0.66666666666666674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0.47058823529411764</v>
      </c>
      <c r="E231" s="32">
        <v>0</v>
      </c>
      <c r="F231" s="32">
        <v>0.35294117647058826</v>
      </c>
      <c r="G231" s="32">
        <v>5.8823529411764705E-2</v>
      </c>
      <c r="H231" s="32">
        <v>0.1176470588235294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0.43478260869565216</v>
      </c>
      <c r="E232" s="32">
        <v>0</v>
      </c>
      <c r="F232" s="32">
        <v>0.2608695652173913</v>
      </c>
      <c r="G232" s="32">
        <v>0</v>
      </c>
      <c r="H232" s="32">
        <v>0.3043478260869566</v>
      </c>
    </row>
    <row r="233" spans="2:8" ht="20.100000000000001" customHeight="1" thickBot="1" x14ac:dyDescent="0.25">
      <c r="B233" s="4" t="s">
        <v>424</v>
      </c>
      <c r="C233" s="32">
        <v>0</v>
      </c>
      <c r="D233" s="32">
        <v>0.10584958217270195</v>
      </c>
      <c r="E233" s="32">
        <v>2.7855153203342618E-3</v>
      </c>
      <c r="F233" s="32">
        <v>0.74651810584958223</v>
      </c>
      <c r="G233" s="32">
        <v>0.13370473537604458</v>
      </c>
      <c r="H233" s="32">
        <v>1.1142061281337073E-2</v>
      </c>
    </row>
    <row r="234" spans="2:8" ht="20.100000000000001" customHeight="1" thickBot="1" x14ac:dyDescent="0.25">
      <c r="B234" s="4" t="s">
        <v>425</v>
      </c>
      <c r="C234" s="32">
        <v>1.834862385321101E-2</v>
      </c>
      <c r="D234" s="32">
        <v>0.26605504587155965</v>
      </c>
      <c r="E234" s="32">
        <v>0</v>
      </c>
      <c r="F234" s="32">
        <v>0.52293577981651373</v>
      </c>
      <c r="G234" s="32">
        <v>0.14678899082568808</v>
      </c>
      <c r="H234" s="32">
        <v>4.587155963302747E-2</v>
      </c>
    </row>
    <row r="235" spans="2:8" ht="20.100000000000001" customHeight="1" thickBot="1" x14ac:dyDescent="0.25">
      <c r="B235" s="4" t="s">
        <v>193</v>
      </c>
      <c r="C235" s="32">
        <v>0</v>
      </c>
      <c r="D235" s="32">
        <v>0.28169014084507044</v>
      </c>
      <c r="E235" s="32">
        <v>0</v>
      </c>
      <c r="F235" s="32">
        <v>0.14084507042253522</v>
      </c>
      <c r="G235" s="32">
        <v>0</v>
      </c>
      <c r="H235" s="32">
        <v>0.57746478873239426</v>
      </c>
    </row>
    <row r="236" spans="2:8" ht="20.100000000000001" customHeight="1" thickBot="1" x14ac:dyDescent="0.25">
      <c r="B236" s="4" t="s">
        <v>426</v>
      </c>
      <c r="C236" s="32">
        <v>0</v>
      </c>
      <c r="D236" s="32">
        <v>0.17142857142857143</v>
      </c>
      <c r="E236" s="32">
        <v>2.8571428571428571E-2</v>
      </c>
      <c r="F236" s="32">
        <v>0.45714285714285713</v>
      </c>
      <c r="G236" s="32">
        <v>0.31428571428571428</v>
      </c>
      <c r="H236" s="32">
        <v>2.8571428571428525E-2</v>
      </c>
    </row>
    <row r="237" spans="2:8" ht="20.100000000000001" customHeight="1" thickBot="1" x14ac:dyDescent="0.25">
      <c r="B237" s="4" t="s">
        <v>427</v>
      </c>
      <c r="C237" s="32">
        <v>5.5555555555555552E-2</v>
      </c>
      <c r="D237" s="32">
        <v>8.3333333333333329E-2</v>
      </c>
      <c r="E237" s="32">
        <v>0</v>
      </c>
      <c r="F237" s="32">
        <v>0.63888888888888884</v>
      </c>
      <c r="G237" s="32">
        <v>0.22222222222222221</v>
      </c>
      <c r="H237" s="32">
        <v>0</v>
      </c>
    </row>
    <row r="238" spans="2:8" ht="20.100000000000001" customHeight="1" thickBot="1" x14ac:dyDescent="0.25">
      <c r="B238" s="4" t="s">
        <v>428</v>
      </c>
      <c r="C238" s="32">
        <v>5.6338028169014086E-2</v>
      </c>
      <c r="D238" s="32">
        <v>8.4507042253521125E-2</v>
      </c>
      <c r="E238" s="32">
        <v>0</v>
      </c>
      <c r="F238" s="32">
        <v>0.21126760563380281</v>
      </c>
      <c r="G238" s="32">
        <v>0.29577464788732394</v>
      </c>
      <c r="H238" s="32">
        <v>0.35211267605633806</v>
      </c>
    </row>
    <row r="239" spans="2:8" ht="20.100000000000001" customHeight="1" thickBot="1" x14ac:dyDescent="0.25">
      <c r="B239" s="4" t="s">
        <v>429</v>
      </c>
      <c r="C239" s="32">
        <v>1.3986013986013986E-2</v>
      </c>
      <c r="D239" s="32">
        <v>0.11188811188811189</v>
      </c>
      <c r="E239" s="32">
        <v>1.3986013986013986E-2</v>
      </c>
      <c r="F239" s="32">
        <v>0.53146853146853146</v>
      </c>
      <c r="G239" s="32">
        <v>0.32167832167832167</v>
      </c>
      <c r="H239" s="32">
        <v>6.9930069930070893E-3</v>
      </c>
    </row>
    <row r="240" spans="2:8" ht="20.100000000000001" customHeight="1" thickBot="1" x14ac:dyDescent="0.25">
      <c r="B240" s="4" t="s">
        <v>430</v>
      </c>
      <c r="C240" s="32">
        <v>1.5873015873015872E-2</v>
      </c>
      <c r="D240" s="32">
        <v>7.9365079365079361E-2</v>
      </c>
      <c r="E240" s="32">
        <v>5.2910052910052907E-3</v>
      </c>
      <c r="F240" s="32">
        <v>0.3439153439153439</v>
      </c>
      <c r="G240" s="32">
        <v>0.51322751322751325</v>
      </c>
      <c r="H240" s="32">
        <v>4.2328042328042326E-2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3.125E-2</v>
      </c>
      <c r="E241" s="32">
        <v>7.8125E-3</v>
      </c>
      <c r="F241" s="32">
        <v>0.140625</v>
      </c>
      <c r="G241" s="32">
        <v>0.453125</v>
      </c>
      <c r="H241" s="32">
        <v>0.3671875</v>
      </c>
    </row>
    <row r="242" spans="2:8" ht="20.100000000000001" customHeight="1" thickBot="1" x14ac:dyDescent="0.25">
      <c r="B242" s="4" t="s">
        <v>432</v>
      </c>
      <c r="C242" s="32">
        <v>0</v>
      </c>
      <c r="D242" s="32">
        <v>0.13559322033898305</v>
      </c>
      <c r="E242" s="32">
        <v>0</v>
      </c>
      <c r="F242" s="32">
        <v>0.50847457627118642</v>
      </c>
      <c r="G242" s="32">
        <v>0.16949152542372881</v>
      </c>
      <c r="H242" s="32">
        <v>0.18644067796610175</v>
      </c>
    </row>
    <row r="243" spans="2:8" ht="20.100000000000001" customHeight="1" thickBot="1" x14ac:dyDescent="0.25">
      <c r="B243" s="4" t="s">
        <v>433</v>
      </c>
      <c r="C243" s="32">
        <v>1.2345679012345678E-2</v>
      </c>
      <c r="D243" s="32">
        <v>2.4691358024691357E-2</v>
      </c>
      <c r="E243" s="32">
        <v>0</v>
      </c>
      <c r="F243" s="32">
        <v>0.30864197530864196</v>
      </c>
      <c r="G243" s="32">
        <v>0.45061728395061729</v>
      </c>
      <c r="H243" s="32">
        <v>0.20370370370370372</v>
      </c>
    </row>
    <row r="244" spans="2:8" ht="20.100000000000001" customHeight="1" thickBot="1" x14ac:dyDescent="0.25">
      <c r="B244" s="4" t="s">
        <v>434</v>
      </c>
      <c r="C244" s="32">
        <v>0</v>
      </c>
      <c r="D244" s="32">
        <v>0.1875</v>
      </c>
      <c r="E244" s="32">
        <v>0</v>
      </c>
      <c r="F244" s="32">
        <v>0.53125</v>
      </c>
      <c r="G244" s="32">
        <v>0.28125</v>
      </c>
      <c r="H244" s="32">
        <v>0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</v>
      </c>
      <c r="E245" s="32">
        <v>0</v>
      </c>
      <c r="F245" s="32">
        <v>0.7</v>
      </c>
      <c r="G245" s="32">
        <v>0.15</v>
      </c>
      <c r="H245" s="32">
        <v>0.15000000000000005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4.5045045045045043E-2</v>
      </c>
      <c r="E246" s="32">
        <v>3.6036036036036036E-2</v>
      </c>
      <c r="F246" s="32">
        <v>0.88288288288288286</v>
      </c>
      <c r="G246" s="32">
        <v>3.6036036036036036E-2</v>
      </c>
      <c r="H246" s="32">
        <v>7.6327832942979512E-17</v>
      </c>
    </row>
    <row r="247" spans="2:8" ht="20.100000000000001" customHeight="1" thickBot="1" x14ac:dyDescent="0.25">
      <c r="B247" s="4" t="s">
        <v>437</v>
      </c>
      <c r="C247" s="32">
        <v>0</v>
      </c>
      <c r="D247" s="32">
        <v>8.2926829268292687E-2</v>
      </c>
      <c r="E247" s="32">
        <v>8.2926829268292687E-2</v>
      </c>
      <c r="F247" s="32">
        <v>0.31707317073170732</v>
      </c>
      <c r="G247" s="32">
        <v>0.45365853658536587</v>
      </c>
      <c r="H247" s="32">
        <v>6.3414634146341464E-2</v>
      </c>
    </row>
    <row r="248" spans="2:8" ht="20.100000000000001" customHeight="1" thickBot="1" x14ac:dyDescent="0.25">
      <c r="B248" s="4" t="s">
        <v>194</v>
      </c>
      <c r="C248" s="32">
        <v>8.9047195013357075E-3</v>
      </c>
      <c r="D248" s="32">
        <v>1.3357079252003561E-2</v>
      </c>
      <c r="E248" s="32">
        <v>3.9180765805877114E-2</v>
      </c>
      <c r="F248" s="32">
        <v>0.30632235084594833</v>
      </c>
      <c r="G248" s="32">
        <v>0.34016028495102402</v>
      </c>
      <c r="H248" s="32">
        <v>0.29207479964381122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5.4545454545454543E-2</v>
      </c>
      <c r="E249" s="32">
        <v>0</v>
      </c>
      <c r="F249" s="32">
        <v>0.30909090909090908</v>
      </c>
      <c r="G249" s="32">
        <v>1.8181818181818181E-2</v>
      </c>
      <c r="H249" s="32">
        <v>0.61818181818181817</v>
      </c>
    </row>
    <row r="250" spans="2:8" ht="20.100000000000001" customHeight="1" thickBot="1" x14ac:dyDescent="0.25">
      <c r="B250" s="4" t="s">
        <v>439</v>
      </c>
      <c r="C250" s="32">
        <v>6.2500000000000003E-3</v>
      </c>
      <c r="D250" s="32">
        <v>0.1125</v>
      </c>
      <c r="E250" s="32">
        <v>6.2500000000000003E-3</v>
      </c>
      <c r="F250" s="32">
        <v>0.46875</v>
      </c>
      <c r="G250" s="32">
        <v>0.40625</v>
      </c>
      <c r="H250" s="32">
        <v>0</v>
      </c>
    </row>
    <row r="251" spans="2:8" ht="20.100000000000001" customHeight="1" thickBot="1" x14ac:dyDescent="0.25">
      <c r="B251" s="4" t="s">
        <v>440</v>
      </c>
      <c r="C251" s="32">
        <v>1.1764705882352941E-2</v>
      </c>
      <c r="D251" s="32">
        <v>1.7647058823529412E-2</v>
      </c>
      <c r="E251" s="32">
        <v>0</v>
      </c>
      <c r="F251" s="32">
        <v>0.70588235294117652</v>
      </c>
      <c r="G251" s="32">
        <v>0.15294117647058825</v>
      </c>
      <c r="H251" s="32">
        <v>0.11176470588235288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0.13043478260869565</v>
      </c>
      <c r="E252" s="32">
        <v>4.3478260869565216E-2</v>
      </c>
      <c r="F252" s="32">
        <v>0.47826086956521741</v>
      </c>
      <c r="G252" s="32">
        <v>0.30434782608695654</v>
      </c>
      <c r="H252" s="32">
        <v>4.3478260869565188E-2</v>
      </c>
    </row>
    <row r="253" spans="2:8" ht="20.100000000000001" customHeight="1" thickBot="1" x14ac:dyDescent="0.25">
      <c r="B253" s="4" t="s">
        <v>442</v>
      </c>
      <c r="C253" s="32">
        <v>2.4E-2</v>
      </c>
      <c r="D253" s="32">
        <v>0.14399999999999999</v>
      </c>
      <c r="E253" s="32">
        <v>2.4E-2</v>
      </c>
      <c r="F253" s="32">
        <v>0.32800000000000001</v>
      </c>
      <c r="G253" s="32">
        <v>0.2</v>
      </c>
      <c r="H253" s="32">
        <v>0.27999999999999992</v>
      </c>
    </row>
    <row r="254" spans="2:8" ht="20.100000000000001" customHeight="1" thickBot="1" x14ac:dyDescent="0.25">
      <c r="B254" s="4" t="s">
        <v>443</v>
      </c>
      <c r="C254" s="32">
        <v>1.0752688172043012E-2</v>
      </c>
      <c r="D254" s="32">
        <v>4.3010752688172046E-2</v>
      </c>
      <c r="E254" s="32">
        <v>0</v>
      </c>
      <c r="F254" s="32">
        <v>0.59139784946236562</v>
      </c>
      <c r="G254" s="32">
        <v>0.35483870967741937</v>
      </c>
      <c r="H254" s="32">
        <v>0</v>
      </c>
    </row>
    <row r="255" spans="2:8" ht="20.100000000000001" customHeight="1" thickBot="1" x14ac:dyDescent="0.25">
      <c r="B255" s="4" t="s">
        <v>444</v>
      </c>
      <c r="C255" s="32">
        <v>0</v>
      </c>
      <c r="D255" s="32">
        <v>4.3956043956043959E-2</v>
      </c>
      <c r="E255" s="32">
        <v>0</v>
      </c>
      <c r="F255" s="32">
        <v>0.42857142857142855</v>
      </c>
      <c r="G255" s="32">
        <v>0.37362637362637363</v>
      </c>
      <c r="H255" s="32">
        <v>0.15384615384615397</v>
      </c>
    </row>
    <row r="256" spans="2:8" ht="20.100000000000001" customHeight="1" thickBot="1" x14ac:dyDescent="0.25">
      <c r="B256" s="4" t="s">
        <v>445</v>
      </c>
      <c r="C256" s="32">
        <v>0</v>
      </c>
      <c r="D256" s="32">
        <v>0.21249999999999999</v>
      </c>
      <c r="E256" s="32">
        <v>3.7499999999999999E-2</v>
      </c>
      <c r="F256" s="32">
        <v>0.5</v>
      </c>
      <c r="G256" s="32">
        <v>3.7499999999999999E-2</v>
      </c>
      <c r="H256" s="32">
        <v>0.21249999999999999</v>
      </c>
    </row>
    <row r="257" spans="2:8" ht="20.100000000000001" customHeight="1" thickBot="1" x14ac:dyDescent="0.25">
      <c r="B257" s="4" t="s">
        <v>446</v>
      </c>
      <c r="C257" s="32">
        <v>0</v>
      </c>
      <c r="D257" s="32">
        <v>0.05</v>
      </c>
      <c r="E257" s="32">
        <v>0</v>
      </c>
      <c r="F257" s="32">
        <v>0.53333333333333333</v>
      </c>
      <c r="G257" s="32">
        <v>0.4</v>
      </c>
      <c r="H257" s="32">
        <v>1.6666666666666607E-2</v>
      </c>
    </row>
    <row r="258" spans="2:8" ht="20.100000000000001" customHeight="1" thickBot="1" x14ac:dyDescent="0.25">
      <c r="B258" s="4" t="s">
        <v>447</v>
      </c>
      <c r="C258" s="32">
        <v>1.834862385321101E-2</v>
      </c>
      <c r="D258" s="32">
        <v>2.7522935779816515E-2</v>
      </c>
      <c r="E258" s="32">
        <v>3.669724770642202E-2</v>
      </c>
      <c r="F258" s="32">
        <v>0.37614678899082571</v>
      </c>
      <c r="G258" s="32">
        <v>0.3669724770642202</v>
      </c>
      <c r="H258" s="32">
        <v>0.17431192660550465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0.13513513513513514</v>
      </c>
      <c r="E259" s="32">
        <v>0</v>
      </c>
      <c r="F259" s="32">
        <v>0.64864864864864868</v>
      </c>
      <c r="G259" s="32">
        <v>0.21621621621621623</v>
      </c>
      <c r="H259" s="32">
        <v>0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0.1111111111111111</v>
      </c>
      <c r="E260" s="32">
        <v>2.7777777777777776E-2</v>
      </c>
      <c r="F260" s="32">
        <v>0.58333333333333337</v>
      </c>
      <c r="G260" s="32">
        <v>0.27777777777777779</v>
      </c>
      <c r="H260" s="32">
        <v>0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0.17910447761194029</v>
      </c>
      <c r="E261" s="32">
        <v>1.4925373134328358E-2</v>
      </c>
      <c r="F261" s="32">
        <v>0.38805970149253732</v>
      </c>
      <c r="G261" s="32">
        <v>0.29850746268656714</v>
      </c>
      <c r="H261" s="32">
        <v>0.11940298507462688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0.12195121951219512</v>
      </c>
      <c r="E262" s="32">
        <v>0</v>
      </c>
      <c r="F262" s="32">
        <v>0.43902439024390244</v>
      </c>
      <c r="G262" s="32">
        <v>0.34146341463414637</v>
      </c>
      <c r="H262" s="32">
        <v>9.7560975609756073E-2</v>
      </c>
    </row>
    <row r="263" spans="2:8" ht="20.100000000000001" customHeight="1" thickBot="1" x14ac:dyDescent="0.25">
      <c r="B263" s="4" t="s">
        <v>451</v>
      </c>
      <c r="C263" s="32">
        <v>5.1948051948051951E-2</v>
      </c>
      <c r="D263" s="32">
        <v>0.12987012987012986</v>
      </c>
      <c r="E263" s="32">
        <v>0</v>
      </c>
      <c r="F263" s="32">
        <v>0.40259740259740262</v>
      </c>
      <c r="G263" s="32">
        <v>0.32467532467532467</v>
      </c>
      <c r="H263" s="32">
        <v>9.0909090909090828E-2</v>
      </c>
    </row>
    <row r="264" spans="2:8" ht="20.100000000000001" customHeight="1" thickBot="1" x14ac:dyDescent="0.25">
      <c r="B264" s="4" t="s">
        <v>195</v>
      </c>
      <c r="C264" s="32">
        <v>1.1560693641618497E-2</v>
      </c>
      <c r="D264" s="32">
        <v>1.1560693641618497E-2</v>
      </c>
      <c r="E264" s="32">
        <v>1.1560693641618497E-2</v>
      </c>
      <c r="F264" s="32">
        <v>0.55491329479768781</v>
      </c>
      <c r="G264" s="32">
        <v>0.21965317919075145</v>
      </c>
      <c r="H264" s="32">
        <v>0.19075144508670527</v>
      </c>
    </row>
    <row r="265" spans="2:8" ht="20.100000000000001" customHeight="1" thickBot="1" x14ac:dyDescent="0.25">
      <c r="B265" s="4" t="s">
        <v>452</v>
      </c>
      <c r="C265" s="32">
        <v>7.3170731707317069E-2</v>
      </c>
      <c r="D265" s="32">
        <v>2.4390243902439025E-2</v>
      </c>
      <c r="E265" s="32">
        <v>0</v>
      </c>
      <c r="F265" s="32">
        <v>0.48780487804878048</v>
      </c>
      <c r="G265" s="32">
        <v>4.878048780487805E-2</v>
      </c>
      <c r="H265" s="32">
        <v>0.36585365853658541</v>
      </c>
    </row>
    <row r="266" spans="2:8" ht="20.100000000000001" customHeight="1" thickBot="1" x14ac:dyDescent="0.25">
      <c r="B266" s="4" t="s">
        <v>453</v>
      </c>
      <c r="C266" s="32">
        <v>0.15384615384615385</v>
      </c>
      <c r="D266" s="32">
        <v>0.15384615384615385</v>
      </c>
      <c r="E266" s="32">
        <v>0</v>
      </c>
      <c r="F266" s="32">
        <v>7.6923076923076927E-2</v>
      </c>
      <c r="G266" s="32">
        <v>0.38461538461538464</v>
      </c>
      <c r="H266" s="32">
        <v>0.23076923076923078</v>
      </c>
    </row>
    <row r="267" spans="2:8" ht="20.100000000000001" customHeight="1" thickBot="1" x14ac:dyDescent="0.25">
      <c r="B267" s="4" t="s">
        <v>454</v>
      </c>
      <c r="C267" s="32">
        <v>0</v>
      </c>
      <c r="D267" s="32">
        <v>5.128205128205128E-2</v>
      </c>
      <c r="E267" s="32">
        <v>0</v>
      </c>
      <c r="F267" s="32">
        <v>0</v>
      </c>
      <c r="G267" s="32">
        <v>0.46153846153846156</v>
      </c>
      <c r="H267" s="32">
        <v>0.48717948717948711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0</v>
      </c>
      <c r="E268" s="32">
        <v>0</v>
      </c>
      <c r="F268" s="32">
        <v>0.66666666666666663</v>
      </c>
      <c r="G268" s="32">
        <v>0.33333333333333331</v>
      </c>
      <c r="H268" s="32">
        <v>0</v>
      </c>
    </row>
    <row r="269" spans="2:8" ht="20.100000000000001" customHeight="1" thickBot="1" x14ac:dyDescent="0.25">
      <c r="B269" s="4" t="s">
        <v>456</v>
      </c>
      <c r="C269" s="32">
        <v>1.9607843137254902E-2</v>
      </c>
      <c r="D269" s="32">
        <v>4.9019607843137254E-2</v>
      </c>
      <c r="E269" s="32">
        <v>0</v>
      </c>
      <c r="F269" s="32">
        <v>0.25490196078431371</v>
      </c>
      <c r="G269" s="32">
        <v>0.36274509803921567</v>
      </c>
      <c r="H269" s="32">
        <v>0.31372549019607837</v>
      </c>
    </row>
    <row r="270" spans="2:8" ht="20.100000000000001" customHeight="1" thickBot="1" x14ac:dyDescent="0.25">
      <c r="B270" s="4" t="s">
        <v>457</v>
      </c>
      <c r="C270" s="32">
        <v>0</v>
      </c>
      <c r="D270" s="32">
        <v>2.8985507246376812E-2</v>
      </c>
      <c r="E270" s="32">
        <v>0</v>
      </c>
      <c r="F270" s="32">
        <v>0.66666666666666663</v>
      </c>
      <c r="G270" s="32">
        <v>0.30434782608695654</v>
      </c>
      <c r="H270" s="32">
        <v>0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0.21428571428571427</v>
      </c>
      <c r="E271" s="32">
        <v>0</v>
      </c>
      <c r="F271" s="32">
        <v>0.6428571428571429</v>
      </c>
      <c r="G271" s="32">
        <v>7.1428571428571425E-2</v>
      </c>
      <c r="H271" s="32">
        <v>7.1428571428571369E-2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0.35294117647058826</v>
      </c>
      <c r="E272" s="32">
        <v>0</v>
      </c>
      <c r="F272" s="32">
        <v>0.11764705882352941</v>
      </c>
      <c r="G272" s="32">
        <v>0.23529411764705882</v>
      </c>
      <c r="H272" s="32">
        <v>0.29411764705882343</v>
      </c>
    </row>
    <row r="273" spans="2:8" ht="20.100000000000001" customHeight="1" thickBot="1" x14ac:dyDescent="0.25">
      <c r="B273" s="4" t="s">
        <v>460</v>
      </c>
      <c r="C273" s="32">
        <v>0</v>
      </c>
      <c r="D273" s="32">
        <v>0.28947368421052633</v>
      </c>
      <c r="E273" s="32">
        <v>2.6315789473684209E-2</v>
      </c>
      <c r="F273" s="32">
        <v>0.31578947368421051</v>
      </c>
      <c r="G273" s="32">
        <v>0.36842105263157893</v>
      </c>
      <c r="H273" s="32">
        <v>0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0.38235294117647056</v>
      </c>
      <c r="E274" s="32">
        <v>0</v>
      </c>
      <c r="F274" s="32">
        <v>0.58823529411764708</v>
      </c>
      <c r="G274" s="32">
        <v>2.9411764705882353E-2</v>
      </c>
      <c r="H274" s="32">
        <v>0</v>
      </c>
    </row>
    <row r="275" spans="2:8" ht="20.100000000000001" customHeight="1" thickBot="1" x14ac:dyDescent="0.25">
      <c r="B275" s="4" t="s">
        <v>196</v>
      </c>
      <c r="C275" s="32">
        <v>0</v>
      </c>
      <c r="D275" s="32">
        <v>0.25196850393700787</v>
      </c>
      <c r="E275" s="32">
        <v>3.937007874015748E-3</v>
      </c>
      <c r="F275" s="32">
        <v>0.38188976377952755</v>
      </c>
      <c r="G275" s="32">
        <v>0.2125984251968504</v>
      </c>
      <c r="H275" s="32">
        <v>0.14960629921259844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0.1111111111111111</v>
      </c>
      <c r="E276" s="32">
        <v>0.22222222222222221</v>
      </c>
      <c r="F276" s="32">
        <v>0.27777777777777779</v>
      </c>
      <c r="G276" s="32">
        <v>5.5555555555555552E-2</v>
      </c>
      <c r="H276" s="32">
        <v>0.33333333333333326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0.33333333333333331</v>
      </c>
      <c r="E277" s="32">
        <v>0</v>
      </c>
      <c r="F277" s="32">
        <v>0.5</v>
      </c>
      <c r="G277" s="32">
        <v>0</v>
      </c>
      <c r="H277" s="32">
        <v>0.16666666666666674</v>
      </c>
    </row>
    <row r="278" spans="2:8" ht="20.100000000000001" customHeight="1" thickBot="1" x14ac:dyDescent="0.25">
      <c r="B278" s="4" t="s">
        <v>464</v>
      </c>
      <c r="C278" s="32">
        <v>8.3333333333333329E-2</v>
      </c>
      <c r="D278" s="32">
        <v>0.16666666666666666</v>
      </c>
      <c r="E278" s="32">
        <v>0</v>
      </c>
      <c r="F278" s="32">
        <v>0.58333333333333337</v>
      </c>
      <c r="G278" s="32">
        <v>0</v>
      </c>
      <c r="H278" s="32">
        <v>0.16666666666666663</v>
      </c>
    </row>
    <row r="279" spans="2:8" ht="20.100000000000001" customHeight="1" thickBot="1" x14ac:dyDescent="0.25">
      <c r="B279" s="4" t="s">
        <v>465</v>
      </c>
      <c r="C279" s="32">
        <v>6.6225165562913907E-3</v>
      </c>
      <c r="D279" s="32">
        <v>5.9602649006622516E-2</v>
      </c>
      <c r="E279" s="32">
        <v>1.3245033112582781E-2</v>
      </c>
      <c r="F279" s="32">
        <v>0.40397350993377484</v>
      </c>
      <c r="G279" s="32">
        <v>0.40397350993377484</v>
      </c>
      <c r="H279" s="32">
        <v>0.11258278145695361</v>
      </c>
    </row>
    <row r="280" spans="2:8" ht="20.100000000000001" customHeight="1" thickBot="1" x14ac:dyDescent="0.25">
      <c r="B280" s="4" t="s">
        <v>466</v>
      </c>
      <c r="C280" s="32">
        <v>0</v>
      </c>
      <c r="D280" s="32">
        <v>0.13372093023255813</v>
      </c>
      <c r="E280" s="32">
        <v>1.7441860465116279E-2</v>
      </c>
      <c r="F280" s="32">
        <v>0.19186046511627908</v>
      </c>
      <c r="G280" s="32">
        <v>0.33720930232558138</v>
      </c>
      <c r="H280" s="32">
        <v>0.31976744186046507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0.10714285714285714</v>
      </c>
      <c r="E281" s="32">
        <v>0</v>
      </c>
      <c r="F281" s="32">
        <v>0.10714285714285714</v>
      </c>
      <c r="G281" s="32">
        <v>0.21428571428571427</v>
      </c>
      <c r="H281" s="32">
        <v>0.57142857142857151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0.11538461538461539</v>
      </c>
      <c r="E282" s="32">
        <v>0</v>
      </c>
      <c r="F282" s="32">
        <v>0.30769230769230771</v>
      </c>
      <c r="G282" s="32">
        <v>0.42307692307692307</v>
      </c>
      <c r="H282" s="32">
        <v>0.1538461538461538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</v>
      </c>
      <c r="E283" s="32">
        <v>0</v>
      </c>
      <c r="F283" s="32">
        <v>0.66666666666666663</v>
      </c>
      <c r="G283" s="32">
        <v>0.16666666666666666</v>
      </c>
      <c r="H283" s="32">
        <v>0.16666666666666671</v>
      </c>
    </row>
    <row r="284" spans="2:8" ht="20.100000000000001" customHeight="1" thickBot="1" x14ac:dyDescent="0.25">
      <c r="B284" s="4" t="s">
        <v>197</v>
      </c>
      <c r="C284" s="32">
        <v>6.0975609756097563E-3</v>
      </c>
      <c r="D284" s="32">
        <v>0.12195121951219512</v>
      </c>
      <c r="E284" s="32">
        <v>0</v>
      </c>
      <c r="F284" s="32">
        <v>0.62804878048780488</v>
      </c>
      <c r="G284" s="32">
        <v>0.11585365853658537</v>
      </c>
      <c r="H284" s="32">
        <v>0.12804878048780488</v>
      </c>
    </row>
    <row r="285" spans="2:8" ht="20.100000000000001" customHeight="1" thickBot="1" x14ac:dyDescent="0.25">
      <c r="B285" s="4" t="s">
        <v>470</v>
      </c>
      <c r="C285" s="32">
        <v>3.5714285714285712E-2</v>
      </c>
      <c r="D285" s="32">
        <v>0.19642857142857142</v>
      </c>
      <c r="E285" s="32">
        <v>0.125</v>
      </c>
      <c r="F285" s="32">
        <v>0.16071428571428573</v>
      </c>
      <c r="G285" s="32">
        <v>0.19642857142857142</v>
      </c>
      <c r="H285" s="32">
        <v>0.28571428571428581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</v>
      </c>
      <c r="E286" s="32">
        <v>7.1428571428571425E-2</v>
      </c>
      <c r="F286" s="32">
        <v>0.35714285714285715</v>
      </c>
      <c r="G286" s="32">
        <v>0.14285714285714285</v>
      </c>
      <c r="H286" s="32">
        <v>0.42857142857142855</v>
      </c>
    </row>
    <row r="287" spans="2:8" ht="20.100000000000001" customHeight="1" thickBot="1" x14ac:dyDescent="0.25">
      <c r="B287" s="4" t="s">
        <v>472</v>
      </c>
      <c r="C287" s="32">
        <v>6.41025641025641E-3</v>
      </c>
      <c r="D287" s="32">
        <v>0.37820512820512819</v>
      </c>
      <c r="E287" s="32">
        <v>3.8461538461538464E-2</v>
      </c>
      <c r="F287" s="32">
        <v>0.42948717948717946</v>
      </c>
      <c r="G287" s="32">
        <v>5.7692307692307696E-2</v>
      </c>
      <c r="H287" s="32">
        <v>8.9743589743589827E-2</v>
      </c>
    </row>
    <row r="288" spans="2:8" ht="20.100000000000001" customHeight="1" thickBot="1" x14ac:dyDescent="0.25">
      <c r="B288" s="4" t="s">
        <v>473</v>
      </c>
      <c r="C288" s="32">
        <v>8.5106382978723402E-2</v>
      </c>
      <c r="D288" s="32">
        <v>0.21276595744680851</v>
      </c>
      <c r="E288" s="32">
        <v>0</v>
      </c>
      <c r="F288" s="32">
        <v>0.53191489361702127</v>
      </c>
      <c r="G288" s="32">
        <v>0.1702127659574468</v>
      </c>
      <c r="H288" s="32">
        <v>0</v>
      </c>
    </row>
    <row r="289" spans="2:8" ht="20.100000000000001" customHeight="1" thickBot="1" x14ac:dyDescent="0.25">
      <c r="B289" s="4" t="s">
        <v>198</v>
      </c>
      <c r="C289" s="32">
        <v>7.9681274900398405E-3</v>
      </c>
      <c r="D289" s="32">
        <v>2.1912350597609563E-2</v>
      </c>
      <c r="E289" s="32">
        <v>4.7808764940239043E-2</v>
      </c>
      <c r="F289" s="32">
        <v>0.16135458167330677</v>
      </c>
      <c r="G289" s="32">
        <v>0.4541832669322709</v>
      </c>
      <c r="H289" s="32">
        <v>0.30677290836653398</v>
      </c>
    </row>
    <row r="290" spans="2:8" ht="20.100000000000001" customHeight="1" thickBot="1" x14ac:dyDescent="0.25">
      <c r="B290" s="4" t="s">
        <v>474</v>
      </c>
      <c r="C290" s="32">
        <v>6.1919504643962852E-3</v>
      </c>
      <c r="D290" s="32">
        <v>0.21052631578947367</v>
      </c>
      <c r="E290" s="32">
        <v>6.1919504643962852E-3</v>
      </c>
      <c r="F290" s="32">
        <v>0.37151702786377711</v>
      </c>
      <c r="G290" s="32">
        <v>0.10526315789473684</v>
      </c>
      <c r="H290" s="32">
        <v>0.3003095975232199</v>
      </c>
    </row>
    <row r="291" spans="2:8" ht="20.100000000000001" customHeight="1" thickBot="1" x14ac:dyDescent="0.25">
      <c r="B291" s="4" t="s">
        <v>643</v>
      </c>
      <c r="C291" s="32">
        <v>6.6666666666666666E-2</v>
      </c>
      <c r="D291" s="32">
        <v>0.21666666666666667</v>
      </c>
      <c r="E291" s="32">
        <v>0</v>
      </c>
      <c r="F291" s="32">
        <v>0.21666666666666667</v>
      </c>
      <c r="G291" s="32">
        <v>0.13333333333333333</v>
      </c>
      <c r="H291" s="32">
        <v>0.3666666666666667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0.11594202898550725</v>
      </c>
      <c r="E292" s="32">
        <v>0</v>
      </c>
      <c r="F292" s="32">
        <v>0.34782608695652173</v>
      </c>
      <c r="G292" s="32">
        <v>0.44927536231884058</v>
      </c>
      <c r="H292" s="32">
        <v>8.6956521739130488E-2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0.2857142857142857</v>
      </c>
      <c r="E293" s="32">
        <v>0</v>
      </c>
      <c r="F293" s="32">
        <v>0.4</v>
      </c>
      <c r="G293" s="32">
        <v>0.31428571428571428</v>
      </c>
      <c r="H293" s="32">
        <v>0</v>
      </c>
    </row>
    <row r="294" spans="2:8" ht="20.100000000000001" customHeight="1" thickBot="1" x14ac:dyDescent="0.25">
      <c r="B294" s="4" t="s">
        <v>477</v>
      </c>
      <c r="C294" s="32">
        <v>3.125E-2</v>
      </c>
      <c r="D294" s="32">
        <v>0.22395833333333334</v>
      </c>
      <c r="E294" s="32">
        <v>0</v>
      </c>
      <c r="F294" s="32">
        <v>0.26041666666666669</v>
      </c>
      <c r="G294" s="32">
        <v>0</v>
      </c>
      <c r="H294" s="32">
        <v>0.48437499999999994</v>
      </c>
    </row>
    <row r="295" spans="2:8" ht="20.100000000000001" customHeight="1" thickBot="1" x14ac:dyDescent="0.25">
      <c r="B295" s="4" t="s">
        <v>478</v>
      </c>
      <c r="C295" s="32">
        <v>1.3071895424836602E-2</v>
      </c>
      <c r="D295" s="32">
        <v>0.20261437908496732</v>
      </c>
      <c r="E295" s="32">
        <v>6.5359477124183009E-3</v>
      </c>
      <c r="F295" s="32">
        <v>0.47712418300653597</v>
      </c>
      <c r="G295" s="32">
        <v>0.16993464052287582</v>
      </c>
      <c r="H295" s="32">
        <v>0.1307189542483661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0.15</v>
      </c>
      <c r="E296" s="32">
        <v>0</v>
      </c>
      <c r="F296" s="32">
        <v>0.49</v>
      </c>
      <c r="G296" s="32">
        <v>0.17</v>
      </c>
      <c r="H296" s="32">
        <v>0.18999999999999997</v>
      </c>
    </row>
    <row r="297" spans="2:8" ht="20.100000000000001" customHeight="1" thickBot="1" x14ac:dyDescent="0.25">
      <c r="B297" s="4" t="s">
        <v>480</v>
      </c>
      <c r="C297" s="32">
        <v>0.13461538461538461</v>
      </c>
      <c r="D297" s="32">
        <v>0.32692307692307693</v>
      </c>
      <c r="E297" s="32">
        <v>3.8461538461538464E-2</v>
      </c>
      <c r="F297" s="32">
        <v>0.17307692307692307</v>
      </c>
      <c r="G297" s="32">
        <v>0.32692307692307693</v>
      </c>
      <c r="H297" s="32">
        <v>0</v>
      </c>
    </row>
    <row r="298" spans="2:8" ht="20.100000000000001" customHeight="1" thickBot="1" x14ac:dyDescent="0.25">
      <c r="B298" s="4" t="s">
        <v>481</v>
      </c>
      <c r="C298" s="32">
        <v>3.3333333333333333E-2</v>
      </c>
      <c r="D298" s="32">
        <v>0.1</v>
      </c>
      <c r="E298" s="32">
        <v>0</v>
      </c>
      <c r="F298" s="32">
        <v>0.43333333333333335</v>
      </c>
      <c r="G298" s="32">
        <v>0.33333333333333331</v>
      </c>
      <c r="H298" s="32">
        <v>0.10000000000000003</v>
      </c>
    </row>
    <row r="299" spans="2:8" ht="20.100000000000001" customHeight="1" thickBot="1" x14ac:dyDescent="0.25">
      <c r="B299" s="4" t="s">
        <v>482</v>
      </c>
      <c r="C299" s="32">
        <v>2.3255813953488372E-2</v>
      </c>
      <c r="D299" s="32">
        <v>0.55038759689922478</v>
      </c>
      <c r="E299" s="32">
        <v>6.9767441860465115E-2</v>
      </c>
      <c r="F299" s="32">
        <v>0.33333333333333331</v>
      </c>
      <c r="G299" s="32">
        <v>2.3255813953488372E-2</v>
      </c>
      <c r="H299" s="32">
        <v>0</v>
      </c>
    </row>
    <row r="300" spans="2:8" ht="20.100000000000001" customHeight="1" thickBot="1" x14ac:dyDescent="0.25">
      <c r="B300" s="4" t="s">
        <v>483</v>
      </c>
      <c r="C300" s="32">
        <v>2.4489795918367346E-2</v>
      </c>
      <c r="D300" s="32">
        <v>0.22857142857142856</v>
      </c>
      <c r="E300" s="32">
        <v>3.6734693877551024E-2</v>
      </c>
      <c r="F300" s="32">
        <v>0.6244897959183674</v>
      </c>
      <c r="G300" s="32">
        <v>8.5714285714285715E-2</v>
      </c>
      <c r="H300" s="32">
        <v>0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6.3829787234042548E-2</v>
      </c>
      <c r="D302" s="32">
        <v>0.27659574468085107</v>
      </c>
      <c r="E302" s="32">
        <v>2.1276595744680851E-2</v>
      </c>
      <c r="F302" s="32">
        <v>6.3829787234042548E-2</v>
      </c>
      <c r="G302" s="32">
        <v>0.46808510638297873</v>
      </c>
      <c r="H302" s="32">
        <v>0.10638297872340419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1</v>
      </c>
    </row>
    <row r="304" spans="2:8" ht="20.100000000000001" customHeight="1" thickBot="1" x14ac:dyDescent="0.25">
      <c r="B304" s="4" t="s">
        <v>487</v>
      </c>
      <c r="C304" s="32">
        <v>3.4129692832764505E-3</v>
      </c>
      <c r="D304" s="32">
        <v>0.17747440273037543</v>
      </c>
      <c r="E304" s="32">
        <v>1.0238907849829351E-2</v>
      </c>
      <c r="F304" s="32">
        <v>0.35836177474402731</v>
      </c>
      <c r="G304" s="32">
        <v>5.4607508532423209E-2</v>
      </c>
      <c r="H304" s="32">
        <v>0.39590443686006821</v>
      </c>
    </row>
    <row r="305" spans="2:8" ht="20.100000000000001" customHeight="1" thickBot="1" x14ac:dyDescent="0.25">
      <c r="B305" s="4" t="s">
        <v>488</v>
      </c>
      <c r="C305" s="32">
        <v>3.5714285714285712E-2</v>
      </c>
      <c r="D305" s="32">
        <v>0.14880952380952381</v>
      </c>
      <c r="E305" s="32">
        <v>5.9523809523809521E-2</v>
      </c>
      <c r="F305" s="32">
        <v>0.23214285714285715</v>
      </c>
      <c r="G305" s="32">
        <v>0.29761904761904762</v>
      </c>
      <c r="H305" s="32">
        <v>0.22619047619047611</v>
      </c>
    </row>
    <row r="306" spans="2:8" ht="20.100000000000001" customHeight="1" thickBot="1" x14ac:dyDescent="0.25">
      <c r="B306" s="4" t="s">
        <v>489</v>
      </c>
      <c r="C306" s="32">
        <v>9.6153846153846159E-3</v>
      </c>
      <c r="D306" s="32">
        <v>0.34615384615384615</v>
      </c>
      <c r="E306" s="32">
        <v>1.4423076923076924E-2</v>
      </c>
      <c r="F306" s="32">
        <v>0.52403846153846156</v>
      </c>
      <c r="G306" s="32">
        <v>0.10576923076923077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3.5714285714285712E-2</v>
      </c>
      <c r="D307" s="32">
        <v>0.125</v>
      </c>
      <c r="E307" s="32">
        <v>0</v>
      </c>
      <c r="F307" s="32">
        <v>0.26785714285714285</v>
      </c>
      <c r="G307" s="32">
        <v>0.23214285714285715</v>
      </c>
      <c r="H307" s="32">
        <v>0.33928571428571425</v>
      </c>
    </row>
    <row r="308" spans="2:8" ht="20.100000000000001" customHeight="1" thickBot="1" x14ac:dyDescent="0.25">
      <c r="B308" s="4" t="s">
        <v>644</v>
      </c>
      <c r="C308" s="32">
        <v>0.02</v>
      </c>
      <c r="D308" s="32">
        <v>0.14666666666666667</v>
      </c>
      <c r="E308" s="32">
        <v>4.6666666666666669E-2</v>
      </c>
      <c r="F308" s="32">
        <v>0.37333333333333335</v>
      </c>
      <c r="G308" s="32">
        <v>0.23333333333333334</v>
      </c>
      <c r="H308" s="32">
        <v>0.17999999999999994</v>
      </c>
    </row>
    <row r="309" spans="2:8" ht="20.100000000000001" customHeight="1" thickBot="1" x14ac:dyDescent="0.25">
      <c r="B309" s="4" t="s">
        <v>491</v>
      </c>
      <c r="C309" s="32">
        <v>3.8461538461538464E-2</v>
      </c>
      <c r="D309" s="32">
        <v>0.27884615384615385</v>
      </c>
      <c r="E309" s="32">
        <v>3.8461538461538464E-2</v>
      </c>
      <c r="F309" s="32">
        <v>0.39423076923076922</v>
      </c>
      <c r="G309" s="32">
        <v>0.14423076923076922</v>
      </c>
      <c r="H309" s="32">
        <v>0.10576923076923084</v>
      </c>
    </row>
    <row r="310" spans="2:8" ht="20.100000000000001" customHeight="1" thickBot="1" x14ac:dyDescent="0.25">
      <c r="B310" s="4" t="s">
        <v>492</v>
      </c>
      <c r="C310" s="32">
        <v>2.5923016496465043E-2</v>
      </c>
      <c r="D310" s="32">
        <v>4.6347211311861744E-2</v>
      </c>
      <c r="E310" s="32">
        <v>4.7132757266300077E-2</v>
      </c>
      <c r="F310" s="32">
        <v>0.30164964650432052</v>
      </c>
      <c r="G310" s="32">
        <v>0.17517674783974863</v>
      </c>
      <c r="H310" s="32">
        <v>0.40377062058130403</v>
      </c>
    </row>
    <row r="311" spans="2:8" ht="20.100000000000001" customHeight="1" thickBot="1" x14ac:dyDescent="0.25">
      <c r="B311" s="4" t="s">
        <v>493</v>
      </c>
      <c r="C311" s="32">
        <v>1.4285714285714285E-2</v>
      </c>
      <c r="D311" s="32">
        <v>0.18571428571428572</v>
      </c>
      <c r="E311" s="32">
        <v>0.1</v>
      </c>
      <c r="F311" s="32">
        <v>0.38571428571428573</v>
      </c>
      <c r="G311" s="32">
        <v>0.21428571428571427</v>
      </c>
      <c r="H311" s="32">
        <v>0.10000000000000006</v>
      </c>
    </row>
    <row r="312" spans="2:8" ht="20.100000000000001" customHeight="1" thickBot="1" x14ac:dyDescent="0.25">
      <c r="B312" s="4" t="s">
        <v>494</v>
      </c>
      <c r="C312" s="32">
        <v>0.13333333333333333</v>
      </c>
      <c r="D312" s="32">
        <v>0.53333333333333333</v>
      </c>
      <c r="E312" s="32">
        <v>0</v>
      </c>
      <c r="F312" s="32">
        <v>0.22222222222222221</v>
      </c>
      <c r="G312" s="32">
        <v>0</v>
      </c>
      <c r="H312" s="32">
        <v>0.11111111111111116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0.34666666666666668</v>
      </c>
      <c r="E313" s="32">
        <v>1.3333333333333334E-2</v>
      </c>
      <c r="F313" s="32">
        <v>0.30666666666666664</v>
      </c>
      <c r="G313" s="32">
        <v>0</v>
      </c>
      <c r="H313" s="32">
        <v>0.33333333333333337</v>
      </c>
    </row>
    <row r="314" spans="2:8" ht="20.100000000000001" customHeight="1" thickBot="1" x14ac:dyDescent="0.25">
      <c r="B314" s="4" t="s">
        <v>496</v>
      </c>
      <c r="C314" s="32">
        <v>6.25E-2</v>
      </c>
      <c r="D314" s="32">
        <v>0.21875</v>
      </c>
      <c r="E314" s="32">
        <v>0</v>
      </c>
      <c r="F314" s="32">
        <v>0.125</v>
      </c>
      <c r="G314" s="32">
        <v>0.3125</v>
      </c>
      <c r="H314" s="32">
        <v>0.28125</v>
      </c>
    </row>
    <row r="315" spans="2:8" ht="20.100000000000001" customHeight="1" thickBot="1" x14ac:dyDescent="0.25">
      <c r="B315" s="4" t="s">
        <v>497</v>
      </c>
      <c r="C315" s="32">
        <v>1.3698630136986301E-2</v>
      </c>
      <c r="D315" s="32">
        <v>0.34246575342465752</v>
      </c>
      <c r="E315" s="32">
        <v>4.1095890410958902E-2</v>
      </c>
      <c r="F315" s="32">
        <v>0.39726027397260272</v>
      </c>
      <c r="G315" s="32">
        <v>9.5890410958904104E-2</v>
      </c>
      <c r="H315" s="32">
        <v>0.1095890410958904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0.30588235294117649</v>
      </c>
      <c r="E316" s="32">
        <v>3.5294117647058823E-2</v>
      </c>
      <c r="F316" s="32">
        <v>0.16470588235294117</v>
      </c>
      <c r="G316" s="32">
        <v>0.49411764705882355</v>
      </c>
      <c r="H316" s="32">
        <v>0</v>
      </c>
    </row>
    <row r="317" spans="2:8" ht="20.100000000000001" customHeight="1" thickBot="1" x14ac:dyDescent="0.25">
      <c r="B317" s="4" t="s">
        <v>499</v>
      </c>
      <c r="C317" s="32">
        <v>2.2222222222222223E-2</v>
      </c>
      <c r="D317" s="32">
        <v>4.4444444444444446E-2</v>
      </c>
      <c r="E317" s="32">
        <v>0</v>
      </c>
      <c r="F317" s="32">
        <v>0.53333333333333333</v>
      </c>
      <c r="G317" s="32">
        <v>0.23333333333333334</v>
      </c>
      <c r="H317" s="32">
        <v>0.16666666666666669</v>
      </c>
    </row>
    <row r="318" spans="2:8" ht="20.100000000000001" customHeight="1" thickBot="1" x14ac:dyDescent="0.25">
      <c r="B318" s="4" t="s">
        <v>500</v>
      </c>
      <c r="C318" s="32">
        <v>1.7543859649122806E-2</v>
      </c>
      <c r="D318" s="32">
        <v>0.16666666666666666</v>
      </c>
      <c r="E318" s="32">
        <v>4.3859649122807015E-2</v>
      </c>
      <c r="F318" s="32">
        <v>0.2982456140350877</v>
      </c>
      <c r="G318" s="32">
        <v>0.28947368421052633</v>
      </c>
      <c r="H318" s="32">
        <v>0.18421052631578944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0.21739130434782608</v>
      </c>
      <c r="E319" s="32">
        <v>2.1739130434782608E-2</v>
      </c>
      <c r="F319" s="32">
        <v>0.34782608695652173</v>
      </c>
      <c r="G319" s="32">
        <v>0.2391304347826087</v>
      </c>
      <c r="H319" s="32">
        <v>0.17391304347826092</v>
      </c>
    </row>
    <row r="320" spans="2:8" ht="20.100000000000001" customHeight="1" thickBot="1" x14ac:dyDescent="0.25">
      <c r="B320" s="4" t="s">
        <v>502</v>
      </c>
      <c r="C320" s="32">
        <v>0</v>
      </c>
      <c r="D320" s="32">
        <v>9.7222222222222224E-2</v>
      </c>
      <c r="E320" s="32">
        <v>1.3888888888888888E-2</v>
      </c>
      <c r="F320" s="32">
        <v>0.54166666666666663</v>
      </c>
      <c r="G320" s="32">
        <v>0.34722222222222221</v>
      </c>
      <c r="H320" s="32">
        <v>0</v>
      </c>
    </row>
    <row r="321" spans="2:8" ht="20.100000000000001" customHeight="1" thickBot="1" x14ac:dyDescent="0.25">
      <c r="B321" s="4" t="s">
        <v>503</v>
      </c>
      <c r="C321" s="32">
        <v>4.6153846153846156E-2</v>
      </c>
      <c r="D321" s="32">
        <v>0.2153846153846154</v>
      </c>
      <c r="E321" s="32">
        <v>9.2307692307692313E-2</v>
      </c>
      <c r="F321" s="32">
        <v>0.43076923076923079</v>
      </c>
      <c r="G321" s="32">
        <v>0.2</v>
      </c>
      <c r="H321" s="32">
        <v>1.5384615384615274E-2</v>
      </c>
    </row>
    <row r="322" spans="2:8" ht="20.100000000000001" customHeight="1" thickBot="1" x14ac:dyDescent="0.25">
      <c r="B322" s="4" t="s">
        <v>504</v>
      </c>
      <c r="C322" s="32">
        <v>1.7857142857142856E-2</v>
      </c>
      <c r="D322" s="32">
        <v>0.3392857142857143</v>
      </c>
      <c r="E322" s="32">
        <v>0</v>
      </c>
      <c r="F322" s="32">
        <v>0.2857142857142857</v>
      </c>
      <c r="G322" s="32">
        <v>0.17857142857142858</v>
      </c>
      <c r="H322" s="32">
        <v>0.17857142857142852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0.2</v>
      </c>
      <c r="E323" s="32">
        <v>0</v>
      </c>
      <c r="F323" s="32">
        <v>0.13333333333333333</v>
      </c>
      <c r="G323" s="32">
        <v>0.53333333333333333</v>
      </c>
      <c r="H323" s="32">
        <v>0.13333333333333341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0</v>
      </c>
      <c r="E324" s="32">
        <v>0</v>
      </c>
      <c r="F324" s="32">
        <v>0.34482758620689657</v>
      </c>
      <c r="G324" s="32">
        <v>0.31034482758620691</v>
      </c>
      <c r="H324" s="32">
        <v>0.34482758620689652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0.8</v>
      </c>
      <c r="E325" s="32">
        <v>0</v>
      </c>
      <c r="F325" s="32">
        <v>0.2</v>
      </c>
      <c r="G325" s="32">
        <v>0</v>
      </c>
      <c r="H325" s="32">
        <v>-5.5511151231257827E-17</v>
      </c>
    </row>
    <row r="326" spans="2:8" ht="20.100000000000001" customHeight="1" thickBot="1" x14ac:dyDescent="0.25">
      <c r="B326" s="4" t="s">
        <v>508</v>
      </c>
      <c r="C326" s="32">
        <v>2.9411764705882353E-2</v>
      </c>
      <c r="D326" s="32">
        <v>0.17647058823529413</v>
      </c>
      <c r="E326" s="32">
        <v>0</v>
      </c>
      <c r="F326" s="32">
        <v>0.61764705882352944</v>
      </c>
      <c r="G326" s="32">
        <v>0.14705882352941177</v>
      </c>
      <c r="H326" s="32">
        <v>2.9411764705882276E-2</v>
      </c>
    </row>
    <row r="327" spans="2:8" ht="20.100000000000001" customHeight="1" thickBot="1" x14ac:dyDescent="0.25">
      <c r="B327" s="4" t="s">
        <v>199</v>
      </c>
      <c r="C327" s="32">
        <v>0</v>
      </c>
      <c r="D327" s="32">
        <v>0.24719101123595505</v>
      </c>
      <c r="E327" s="32">
        <v>0.10674157303370786</v>
      </c>
      <c r="F327" s="32">
        <v>0.4606741573033708</v>
      </c>
      <c r="G327" s="32">
        <v>1.6853932584269662E-2</v>
      </c>
      <c r="H327" s="32">
        <v>0.16853932584269665</v>
      </c>
    </row>
    <row r="328" spans="2:8" ht="20.100000000000001" customHeight="1" thickBot="1" x14ac:dyDescent="0.25">
      <c r="B328" s="4" t="s">
        <v>509</v>
      </c>
      <c r="C328" s="32">
        <v>0.11764705882352941</v>
      </c>
      <c r="D328" s="32">
        <v>0.41176470588235292</v>
      </c>
      <c r="E328" s="32">
        <v>0</v>
      </c>
      <c r="F328" s="32">
        <v>0.29411764705882354</v>
      </c>
      <c r="G328" s="32">
        <v>0.11764705882352941</v>
      </c>
      <c r="H328" s="32">
        <v>5.8823529411764691E-2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0.48148148148148145</v>
      </c>
      <c r="E329" s="32">
        <v>7.407407407407407E-2</v>
      </c>
      <c r="F329" s="32">
        <v>0.33333333333333331</v>
      </c>
      <c r="G329" s="32">
        <v>7.407407407407407E-2</v>
      </c>
      <c r="H329" s="32">
        <v>3.7037037037037146E-2</v>
      </c>
    </row>
    <row r="330" spans="2:8" ht="20.100000000000001" customHeight="1" thickBot="1" x14ac:dyDescent="0.25">
      <c r="B330" s="4" t="s">
        <v>511</v>
      </c>
      <c r="C330" s="32">
        <v>8.3333333333333329E-2</v>
      </c>
      <c r="D330" s="32">
        <v>0.33333333333333331</v>
      </c>
      <c r="E330" s="32">
        <v>0</v>
      </c>
      <c r="F330" s="32">
        <v>0.5</v>
      </c>
      <c r="G330" s="32">
        <v>8.3333333333333329E-2</v>
      </c>
      <c r="H330" s="32">
        <v>0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1</v>
      </c>
      <c r="E331" s="32">
        <v>0</v>
      </c>
      <c r="F331" s="32">
        <v>0</v>
      </c>
      <c r="G331" s="32">
        <v>0</v>
      </c>
      <c r="H331" s="32">
        <v>0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0.25</v>
      </c>
      <c r="E332" s="32">
        <v>0</v>
      </c>
      <c r="F332" s="32">
        <v>0</v>
      </c>
      <c r="G332" s="32">
        <v>0.5</v>
      </c>
      <c r="H332" s="32">
        <v>0.25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0.26470588235294118</v>
      </c>
      <c r="E333" s="32">
        <v>2.9411764705882353E-2</v>
      </c>
      <c r="F333" s="32">
        <v>0.41176470588235292</v>
      </c>
      <c r="G333" s="32">
        <v>0.29411764705882354</v>
      </c>
      <c r="H333" s="32">
        <v>0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0.33333333333333331</v>
      </c>
      <c r="E334" s="32">
        <v>0</v>
      </c>
      <c r="F334" s="32">
        <v>0</v>
      </c>
      <c r="G334" s="32">
        <v>0</v>
      </c>
      <c r="H334" s="32">
        <v>0.66666666666666674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8.5714285714285715E-2</v>
      </c>
      <c r="E335" s="32">
        <v>0</v>
      </c>
      <c r="F335" s="32">
        <v>0.2</v>
      </c>
      <c r="G335" s="32">
        <v>0.68571428571428572</v>
      </c>
      <c r="H335" s="32">
        <v>2.857142857142847E-2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0.16666666666666666</v>
      </c>
      <c r="E336" s="32">
        <v>0</v>
      </c>
      <c r="F336" s="32">
        <v>0.16666666666666666</v>
      </c>
      <c r="G336" s="32">
        <v>0.33333333333333331</v>
      </c>
      <c r="H336" s="32">
        <v>0.33333333333333343</v>
      </c>
    </row>
    <row r="337" spans="2:8" ht="20.100000000000001" customHeight="1" thickBot="1" x14ac:dyDescent="0.25">
      <c r="B337" s="4" t="s">
        <v>200</v>
      </c>
      <c r="C337" s="32">
        <v>0</v>
      </c>
      <c r="D337" s="32">
        <v>0.23300970873786409</v>
      </c>
      <c r="E337" s="32">
        <v>0</v>
      </c>
      <c r="F337" s="32">
        <v>0.33980582524271846</v>
      </c>
      <c r="G337" s="32">
        <v>0.21359223300970873</v>
      </c>
      <c r="H337" s="32">
        <v>0.21359223300970873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9.0909090909090912E-2</v>
      </c>
      <c r="E338" s="32">
        <v>0</v>
      </c>
      <c r="F338" s="32">
        <v>0.18181818181818182</v>
      </c>
      <c r="G338" s="32">
        <v>0.72727272727272729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8.5106382978723402E-2</v>
      </c>
      <c r="E339" s="32">
        <v>0</v>
      </c>
      <c r="F339" s="32">
        <v>0.48936170212765956</v>
      </c>
      <c r="G339" s="32">
        <v>0.42553191489361702</v>
      </c>
      <c r="H339" s="32">
        <v>0</v>
      </c>
    </row>
    <row r="340" spans="2:8" ht="20.100000000000001" customHeight="1" thickBot="1" x14ac:dyDescent="0.25">
      <c r="B340" s="4" t="s">
        <v>520</v>
      </c>
      <c r="C340" s="32">
        <v>1.3513513513513514E-2</v>
      </c>
      <c r="D340" s="32">
        <v>0.1891891891891892</v>
      </c>
      <c r="E340" s="32">
        <v>8.1081081081081086E-2</v>
      </c>
      <c r="F340" s="32">
        <v>0.24324324324324326</v>
      </c>
      <c r="G340" s="32">
        <v>0.25675675675675674</v>
      </c>
      <c r="H340" s="32">
        <v>0.21621621621621623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1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0.4</v>
      </c>
      <c r="G342" s="32">
        <v>0.2</v>
      </c>
      <c r="H342" s="32">
        <v>0.39999999999999997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0.6</v>
      </c>
      <c r="G343" s="32">
        <v>0.4</v>
      </c>
      <c r="H343" s="32">
        <v>0</v>
      </c>
    </row>
    <row r="344" spans="2:8" ht="20.100000000000001" customHeight="1" thickBot="1" x14ac:dyDescent="0.25">
      <c r="B344" s="4" t="s">
        <v>524</v>
      </c>
      <c r="C344" s="32">
        <v>0</v>
      </c>
      <c r="D344" s="32">
        <v>0.15384615384615385</v>
      </c>
      <c r="E344" s="32">
        <v>0</v>
      </c>
      <c r="F344" s="32">
        <v>0.42307692307692307</v>
      </c>
      <c r="G344" s="32">
        <v>0.30769230769230771</v>
      </c>
      <c r="H344" s="32">
        <v>0.11538461538461536</v>
      </c>
    </row>
    <row r="345" spans="2:8" ht="20.100000000000001" customHeight="1" thickBot="1" x14ac:dyDescent="0.25">
      <c r="B345" s="4" t="s">
        <v>525</v>
      </c>
      <c r="C345" s="32">
        <v>0</v>
      </c>
      <c r="D345" s="32">
        <v>0.25641025641025639</v>
      </c>
      <c r="E345" s="32">
        <v>0</v>
      </c>
      <c r="F345" s="32">
        <v>0.20512820512820512</v>
      </c>
      <c r="G345" s="32">
        <v>0.34615384615384615</v>
      </c>
      <c r="H345" s="32">
        <v>0.1923076923076924</v>
      </c>
    </row>
    <row r="346" spans="2:8" ht="20.100000000000001" customHeight="1" thickBot="1" x14ac:dyDescent="0.25">
      <c r="B346" s="4" t="s">
        <v>526</v>
      </c>
      <c r="C346" s="32">
        <v>3.5714285714285712E-2</v>
      </c>
      <c r="D346" s="32">
        <v>0.16071428571428573</v>
      </c>
      <c r="E346" s="32">
        <v>0</v>
      </c>
      <c r="F346" s="32">
        <v>0.5178571428571429</v>
      </c>
      <c r="G346" s="32">
        <v>0.2857142857142857</v>
      </c>
      <c r="H346" s="32">
        <v>0</v>
      </c>
    </row>
    <row r="347" spans="2:8" ht="20.100000000000001" customHeight="1" thickBot="1" x14ac:dyDescent="0.25">
      <c r="B347" s="4" t="s">
        <v>201</v>
      </c>
      <c r="C347" s="32">
        <v>3.614457831325301E-2</v>
      </c>
      <c r="D347" s="32">
        <v>0.20481927710843373</v>
      </c>
      <c r="E347" s="32">
        <v>6.024096385542169E-3</v>
      </c>
      <c r="F347" s="32">
        <v>0.25903614457831325</v>
      </c>
      <c r="G347" s="32">
        <v>0.43373493975903615</v>
      </c>
      <c r="H347" s="32">
        <v>6.0240963855421714E-2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3.0303030303030304E-2</v>
      </c>
      <c r="E348" s="32">
        <v>0.24242424242424243</v>
      </c>
      <c r="F348" s="32">
        <v>0.54545454545454541</v>
      </c>
      <c r="G348" s="32">
        <v>0.12121212121212122</v>
      </c>
      <c r="H348" s="32">
        <v>6.0606060606060663E-2</v>
      </c>
    </row>
    <row r="349" spans="2:8" ht="20.100000000000001" customHeight="1" thickBot="1" x14ac:dyDescent="0.25">
      <c r="B349" s="4" t="s">
        <v>528</v>
      </c>
      <c r="C349" s="32">
        <v>2.564102564102564E-2</v>
      </c>
      <c r="D349" s="32">
        <v>0.12820512820512819</v>
      </c>
      <c r="E349" s="32">
        <v>0</v>
      </c>
      <c r="F349" s="32">
        <v>0.53846153846153844</v>
      </c>
      <c r="G349" s="32">
        <v>0.17948717948717949</v>
      </c>
      <c r="H349" s="32">
        <v>0.12820512820512822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</v>
      </c>
      <c r="E350" s="32">
        <v>0</v>
      </c>
      <c r="F350" s="32">
        <v>1</v>
      </c>
      <c r="G350" s="32">
        <v>0</v>
      </c>
      <c r="H350" s="32">
        <v>0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1</v>
      </c>
      <c r="G351" s="32">
        <v>0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</v>
      </c>
      <c r="E352" s="32">
        <v>0</v>
      </c>
      <c r="F352" s="32">
        <v>0</v>
      </c>
      <c r="G352" s="32">
        <v>0.5</v>
      </c>
      <c r="H352" s="32">
        <v>0.5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0.22222222222222221</v>
      </c>
      <c r="E353" s="32">
        <v>0</v>
      </c>
      <c r="F353" s="32">
        <v>0.5</v>
      </c>
      <c r="G353" s="32">
        <v>0.27777777777777779</v>
      </c>
      <c r="H353" s="32">
        <v>0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0.14285714285714285</v>
      </c>
      <c r="E354" s="32">
        <v>0.2857142857142857</v>
      </c>
      <c r="F354" s="32">
        <v>0.2857142857142857</v>
      </c>
      <c r="G354" s="32">
        <v>0.2857142857142857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0.21428571428571427</v>
      </c>
      <c r="E355" s="32">
        <v>0</v>
      </c>
      <c r="F355" s="32">
        <v>0.7857142857142857</v>
      </c>
      <c r="G355" s="32">
        <v>0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0</v>
      </c>
      <c r="E356" s="32">
        <v>0.14285714285714285</v>
      </c>
      <c r="F356" s="32">
        <v>0.21428571428571427</v>
      </c>
      <c r="G356" s="32">
        <v>0.21428571428571427</v>
      </c>
      <c r="H356" s="32">
        <v>0.4285714285714286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</v>
      </c>
      <c r="E357" s="32">
        <v>0</v>
      </c>
      <c r="F357" s="32">
        <v>0.2</v>
      </c>
      <c r="G357" s="32">
        <v>0.8</v>
      </c>
      <c r="H357" s="32">
        <v>0</v>
      </c>
    </row>
    <row r="358" spans="2:8" ht="20.100000000000001" customHeight="1" thickBot="1" x14ac:dyDescent="0.25">
      <c r="B358" s="4" t="s">
        <v>537</v>
      </c>
      <c r="C358" s="32">
        <v>0</v>
      </c>
      <c r="D358" s="32">
        <v>8.3333333333333329E-2</v>
      </c>
      <c r="E358" s="32">
        <v>8.3333333333333329E-2</v>
      </c>
      <c r="F358" s="32">
        <v>0.33333333333333331</v>
      </c>
      <c r="G358" s="32">
        <v>0.5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</v>
      </c>
      <c r="E359" s="32">
        <v>0</v>
      </c>
      <c r="F359" s="32">
        <v>1</v>
      </c>
      <c r="G359" s="32">
        <v>0</v>
      </c>
      <c r="H359" s="32">
        <v>0</v>
      </c>
    </row>
    <row r="360" spans="2:8" ht="20.100000000000001" customHeight="1" thickBot="1" x14ac:dyDescent="0.25">
      <c r="B360" s="4" t="s">
        <v>202</v>
      </c>
      <c r="C360" s="32">
        <v>0</v>
      </c>
      <c r="D360" s="32">
        <v>6.9444444444444448E-2</v>
      </c>
      <c r="E360" s="32">
        <v>0</v>
      </c>
      <c r="F360" s="32">
        <v>0.625</v>
      </c>
      <c r="G360" s="32">
        <v>0.25</v>
      </c>
      <c r="H360" s="32">
        <v>5.555555555555558E-2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0.16666666666666666</v>
      </c>
      <c r="F361" s="32">
        <v>0.66666666666666663</v>
      </c>
      <c r="G361" s="32">
        <v>0</v>
      </c>
      <c r="H361" s="32">
        <v>0.16666666666666674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0</v>
      </c>
      <c r="E362" s="32">
        <v>0</v>
      </c>
      <c r="F362" s="32">
        <v>0.66666666666666663</v>
      </c>
      <c r="G362" s="32">
        <v>0.2857142857142857</v>
      </c>
      <c r="H362" s="32">
        <v>4.7619047619047672E-2</v>
      </c>
    </row>
    <row r="363" spans="2:8" ht="20.100000000000001" customHeight="1" thickBot="1" x14ac:dyDescent="0.25">
      <c r="B363" s="4" t="s">
        <v>541</v>
      </c>
      <c r="C363" s="32">
        <v>2.9411764705882353E-2</v>
      </c>
      <c r="D363" s="32">
        <v>2.9411764705882353E-2</v>
      </c>
      <c r="E363" s="32">
        <v>0</v>
      </c>
      <c r="F363" s="32">
        <v>0.8529411764705882</v>
      </c>
      <c r="G363" s="32">
        <v>0</v>
      </c>
      <c r="H363" s="32">
        <v>8.8235294117647078E-2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0.8</v>
      </c>
      <c r="G364" s="32">
        <v>0.2</v>
      </c>
      <c r="H364" s="32">
        <v>0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0.5</v>
      </c>
      <c r="G365" s="32">
        <v>0</v>
      </c>
      <c r="H365" s="32">
        <v>0.5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1</v>
      </c>
    </row>
    <row r="367" spans="2:8" ht="20.100000000000001" customHeight="1" thickBot="1" x14ac:dyDescent="0.25">
      <c r="B367" s="4" t="s">
        <v>203</v>
      </c>
      <c r="C367" s="32">
        <v>2.5316455696202531E-2</v>
      </c>
      <c r="D367" s="32">
        <v>0.10759493670886076</v>
      </c>
      <c r="E367" s="32">
        <v>0</v>
      </c>
      <c r="F367" s="32">
        <v>0.43670886075949367</v>
      </c>
      <c r="G367" s="32">
        <v>0.25949367088607594</v>
      </c>
      <c r="H367" s="32">
        <v>0.17088607594936706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</v>
      </c>
      <c r="F368" s="32">
        <v>0.75</v>
      </c>
      <c r="G368" s="32">
        <v>0.25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0</v>
      </c>
      <c r="D369" s="32">
        <v>0</v>
      </c>
      <c r="E369" s="32">
        <v>0</v>
      </c>
      <c r="F369" s="32">
        <v>0.7142857142857143</v>
      </c>
      <c r="G369" s="32">
        <v>0.2857142857142857</v>
      </c>
      <c r="H369" s="32">
        <v>0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</v>
      </c>
      <c r="F370" s="32">
        <v>0.5</v>
      </c>
      <c r="G370" s="32">
        <v>0.5</v>
      </c>
      <c r="H370" s="32">
        <v>0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0.14285714285714285</v>
      </c>
      <c r="E371" s="32">
        <v>0</v>
      </c>
      <c r="F371" s="32">
        <v>0.5</v>
      </c>
      <c r="G371" s="32">
        <v>0.2857142857142857</v>
      </c>
      <c r="H371" s="32">
        <v>7.1428571428571508E-2</v>
      </c>
    </row>
    <row r="372" spans="2:8" ht="20.100000000000001" customHeight="1" thickBot="1" x14ac:dyDescent="0.25">
      <c r="B372" s="4" t="s">
        <v>646</v>
      </c>
      <c r="C372" s="32">
        <v>0</v>
      </c>
      <c r="D372" s="32">
        <v>0</v>
      </c>
      <c r="E372" s="32">
        <v>0</v>
      </c>
      <c r="F372" s="32">
        <v>0.55555555555555558</v>
      </c>
      <c r="G372" s="32">
        <v>0.22222222222222221</v>
      </c>
      <c r="H372" s="32">
        <v>0.22222222222222221</v>
      </c>
    </row>
    <row r="373" spans="2:8" ht="20.100000000000001" customHeight="1" thickBot="1" x14ac:dyDescent="0.25">
      <c r="B373" s="4" t="s">
        <v>548</v>
      </c>
      <c r="C373" s="32">
        <v>9.0909090909090912E-2</v>
      </c>
      <c r="D373" s="32">
        <v>0.27272727272727271</v>
      </c>
      <c r="E373" s="32">
        <v>0</v>
      </c>
      <c r="F373" s="32">
        <v>0.54545454545454541</v>
      </c>
      <c r="G373" s="32">
        <v>9.0909090909090912E-2</v>
      </c>
      <c r="H373" s="32">
        <v>0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1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0.5</v>
      </c>
      <c r="G375" s="32">
        <v>0.5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0</v>
      </c>
      <c r="D376" s="32">
        <v>0.4</v>
      </c>
      <c r="E376" s="32">
        <v>0</v>
      </c>
      <c r="F376" s="32">
        <v>0.26666666666666666</v>
      </c>
      <c r="G376" s="32">
        <v>0.13333333333333333</v>
      </c>
      <c r="H376" s="32">
        <v>0.19999999999999998</v>
      </c>
    </row>
    <row r="377" spans="2:8" ht="20.100000000000001" customHeight="1" thickBot="1" x14ac:dyDescent="0.25">
      <c r="B377" s="4" t="s">
        <v>552</v>
      </c>
      <c r="C377" s="32">
        <v>0</v>
      </c>
      <c r="D377" s="32">
        <v>7.407407407407407E-2</v>
      </c>
      <c r="E377" s="32">
        <v>0</v>
      </c>
      <c r="F377" s="32">
        <v>0.18518518518518517</v>
      </c>
      <c r="G377" s="32">
        <v>0.37037037037037035</v>
      </c>
      <c r="H377" s="32">
        <v>0.37037037037037035</v>
      </c>
    </row>
    <row r="378" spans="2:8" ht="20.100000000000001" customHeight="1" thickBot="1" x14ac:dyDescent="0.25">
      <c r="B378" s="4" t="s">
        <v>553</v>
      </c>
      <c r="C378" s="32">
        <v>5.9523809523809521E-2</v>
      </c>
      <c r="D378" s="32">
        <v>0.16071428571428573</v>
      </c>
      <c r="E378" s="32">
        <v>1.1904761904761904E-2</v>
      </c>
      <c r="F378" s="32">
        <v>0.7142857142857143</v>
      </c>
      <c r="G378" s="32">
        <v>5.3571428571428568E-2</v>
      </c>
      <c r="H378" s="32">
        <v>0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0.30357142857142855</v>
      </c>
      <c r="E379" s="32">
        <v>0</v>
      </c>
      <c r="F379" s="32">
        <v>0.17857142857142858</v>
      </c>
      <c r="G379" s="32">
        <v>0.3392857142857143</v>
      </c>
      <c r="H379" s="32">
        <v>0.17857142857142849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0.2</v>
      </c>
      <c r="E380" s="32">
        <v>0</v>
      </c>
      <c r="F380" s="32">
        <v>0.4</v>
      </c>
      <c r="G380" s="32">
        <v>0.4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9.5238095238095233E-2</v>
      </c>
      <c r="D381" s="32">
        <v>4.7619047619047616E-2</v>
      </c>
      <c r="E381" s="32">
        <v>0</v>
      </c>
      <c r="F381" s="32">
        <v>0.66666666666666663</v>
      </c>
      <c r="G381" s="32">
        <v>9.5238095238095233E-2</v>
      </c>
      <c r="H381" s="32">
        <v>9.5238095238095344E-2</v>
      </c>
    </row>
    <row r="382" spans="2:8" ht="20.100000000000001" customHeight="1" thickBot="1" x14ac:dyDescent="0.25">
      <c r="B382" s="4" t="s">
        <v>556</v>
      </c>
      <c r="C382" s="32">
        <v>2.3809523809523808E-2</v>
      </c>
      <c r="D382" s="32">
        <v>0.14285714285714285</v>
      </c>
      <c r="E382" s="32">
        <v>0</v>
      </c>
      <c r="F382" s="32">
        <v>0.54761904761904767</v>
      </c>
      <c r="G382" s="32">
        <v>0.2857142857142857</v>
      </c>
      <c r="H382" s="32">
        <v>0</v>
      </c>
    </row>
    <row r="383" spans="2:8" ht="20.100000000000001" customHeight="1" thickBot="1" x14ac:dyDescent="0.25">
      <c r="B383" s="4" t="s">
        <v>557</v>
      </c>
      <c r="C383" s="32">
        <v>0</v>
      </c>
      <c r="D383" s="32">
        <v>0.2608695652173913</v>
      </c>
      <c r="E383" s="32">
        <v>0</v>
      </c>
      <c r="F383" s="32">
        <v>0</v>
      </c>
      <c r="G383" s="32">
        <v>8.6956521739130432E-2</v>
      </c>
      <c r="H383" s="32">
        <v>0.65217391304347827</v>
      </c>
    </row>
    <row r="384" spans="2:8" ht="20.100000000000001" customHeight="1" thickBot="1" x14ac:dyDescent="0.25">
      <c r="B384" s="4" t="s">
        <v>558</v>
      </c>
      <c r="C384" s="32">
        <v>0</v>
      </c>
      <c r="D384" s="32">
        <v>9.5238095238095233E-2</v>
      </c>
      <c r="E384" s="32">
        <v>4.7619047619047616E-2</v>
      </c>
      <c r="F384" s="32">
        <v>0.61904761904761907</v>
      </c>
      <c r="G384" s="32">
        <v>9.5238095238095233E-2</v>
      </c>
      <c r="H384" s="32">
        <v>0.1428571428571429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0.46153846153846156</v>
      </c>
      <c r="E385" s="32">
        <v>0</v>
      </c>
      <c r="F385" s="32">
        <v>0.5</v>
      </c>
      <c r="G385" s="32">
        <v>3.8461538461538464E-2</v>
      </c>
      <c r="H385" s="32">
        <v>0</v>
      </c>
    </row>
    <row r="386" spans="2:8" ht="20.100000000000001" customHeight="1" thickBot="1" x14ac:dyDescent="0.25">
      <c r="B386" s="4" t="s">
        <v>647</v>
      </c>
      <c r="C386" s="32">
        <v>2.8571428571428571E-2</v>
      </c>
      <c r="D386" s="32">
        <v>0.11428571428571428</v>
      </c>
      <c r="E386" s="32">
        <v>0</v>
      </c>
      <c r="F386" s="32">
        <v>0.54285714285714282</v>
      </c>
      <c r="G386" s="32">
        <v>0.2</v>
      </c>
      <c r="H386" s="32">
        <v>0.11428571428571427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</v>
      </c>
      <c r="E387" s="32">
        <v>0</v>
      </c>
      <c r="F387" s="32">
        <v>0.66666666666666663</v>
      </c>
      <c r="G387" s="32">
        <v>0</v>
      </c>
      <c r="H387" s="32">
        <v>0.33333333333333337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0.23809523809523808</v>
      </c>
      <c r="E388" s="32">
        <v>4.7619047619047616E-2</v>
      </c>
      <c r="F388" s="32">
        <v>0.2857142857142857</v>
      </c>
      <c r="G388" s="32">
        <v>0.23809523809523808</v>
      </c>
      <c r="H388" s="32">
        <v>0.19047619047619041</v>
      </c>
    </row>
    <row r="389" spans="2:8" ht="20.100000000000001" customHeight="1" thickBot="1" x14ac:dyDescent="0.25">
      <c r="B389" s="4" t="s">
        <v>562</v>
      </c>
      <c r="C389" s="32">
        <v>0.13333333333333333</v>
      </c>
      <c r="D389" s="32">
        <v>0</v>
      </c>
      <c r="E389" s="32">
        <v>6.6666666666666666E-2</v>
      </c>
      <c r="F389" s="32">
        <v>0.53333333333333333</v>
      </c>
      <c r="G389" s="32">
        <v>0.2</v>
      </c>
      <c r="H389" s="32">
        <v>6.6666666666666707E-2</v>
      </c>
    </row>
    <row r="390" spans="2:8" ht="20.100000000000001" customHeight="1" thickBot="1" x14ac:dyDescent="0.25">
      <c r="B390" s="4" t="s">
        <v>563</v>
      </c>
      <c r="C390" s="32">
        <v>7.6628352490421452E-3</v>
      </c>
      <c r="D390" s="32">
        <v>5.3639846743295021E-2</v>
      </c>
      <c r="E390" s="32">
        <v>1.9157088122605363E-2</v>
      </c>
      <c r="F390" s="32">
        <v>0.45977011494252873</v>
      </c>
      <c r="G390" s="32">
        <v>0.18390804597701149</v>
      </c>
      <c r="H390" s="32">
        <v>0.27586206896551724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4.6979865771812082E-2</v>
      </c>
      <c r="E391" s="32">
        <v>0</v>
      </c>
      <c r="F391" s="32">
        <v>0.61073825503355705</v>
      </c>
      <c r="G391" s="32">
        <v>0.24161073825503357</v>
      </c>
      <c r="H391" s="32">
        <v>0.10067114093959725</v>
      </c>
    </row>
    <row r="392" spans="2:8" ht="20.100000000000001" customHeight="1" thickBot="1" x14ac:dyDescent="0.25">
      <c r="B392" s="4" t="s">
        <v>565</v>
      </c>
      <c r="C392" s="32">
        <v>4.1666666666666666E-3</v>
      </c>
      <c r="D392" s="32">
        <v>8.3333333333333332E-3</v>
      </c>
      <c r="E392" s="32">
        <v>6.2500000000000003E-3</v>
      </c>
      <c r="F392" s="32">
        <v>0.69791666666666663</v>
      </c>
      <c r="G392" s="32">
        <v>0.10625</v>
      </c>
      <c r="H392" s="32">
        <v>0.17708333333333343</v>
      </c>
    </row>
    <row r="393" spans="2:8" ht="20.100000000000001" customHeight="1" thickBot="1" x14ac:dyDescent="0.25">
      <c r="B393" s="4" t="s">
        <v>566</v>
      </c>
      <c r="C393" s="32">
        <v>2.1428571428571429E-2</v>
      </c>
      <c r="D393" s="32">
        <v>0.1</v>
      </c>
      <c r="E393" s="32">
        <v>7.1428571428571426E-3</v>
      </c>
      <c r="F393" s="32">
        <v>0.48571428571428571</v>
      </c>
      <c r="G393" s="32">
        <v>0.2</v>
      </c>
      <c r="H393" s="32">
        <v>0.18571428571428572</v>
      </c>
    </row>
    <row r="394" spans="2:8" ht="20.100000000000001" customHeight="1" thickBot="1" x14ac:dyDescent="0.25">
      <c r="B394" s="4" t="s">
        <v>567</v>
      </c>
      <c r="C394" s="32">
        <v>1.1673151750972763E-2</v>
      </c>
      <c r="D394" s="32">
        <v>1.9455252918287938E-2</v>
      </c>
      <c r="E394" s="32">
        <v>2.3346303501945526E-2</v>
      </c>
      <c r="F394" s="32">
        <v>0.54863813229571989</v>
      </c>
      <c r="G394" s="32">
        <v>0.16731517509727625</v>
      </c>
      <c r="H394" s="32">
        <v>0.2295719844357976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0.1276595744680851</v>
      </c>
      <c r="E395" s="32">
        <v>0</v>
      </c>
      <c r="F395" s="32">
        <v>0.51063829787234039</v>
      </c>
      <c r="G395" s="32">
        <v>0.31914893617021278</v>
      </c>
      <c r="H395" s="32">
        <v>4.2553191489361764E-2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3.5714285714285712E-2</v>
      </c>
      <c r="E396" s="32">
        <v>7.1428571428571425E-2</v>
      </c>
      <c r="F396" s="32">
        <v>0.44642857142857145</v>
      </c>
      <c r="G396" s="32">
        <v>0.39285714285714285</v>
      </c>
      <c r="H396" s="32">
        <v>5.3571428571428603E-2</v>
      </c>
    </row>
    <row r="397" spans="2:8" ht="20.100000000000001" customHeight="1" thickBot="1" x14ac:dyDescent="0.25">
      <c r="B397" s="4" t="s">
        <v>570</v>
      </c>
      <c r="C397" s="32">
        <v>7.6335877862595417E-3</v>
      </c>
      <c r="D397" s="32">
        <v>8.3969465648854963E-2</v>
      </c>
      <c r="E397" s="32">
        <v>7.6335877862595417E-3</v>
      </c>
      <c r="F397" s="32">
        <v>0.51908396946564883</v>
      </c>
      <c r="G397" s="32">
        <v>6.8702290076335881E-2</v>
      </c>
      <c r="H397" s="32">
        <v>0.31297709923664119</v>
      </c>
    </row>
    <row r="398" spans="2:8" ht="20.100000000000001" customHeight="1" thickBot="1" x14ac:dyDescent="0.25">
      <c r="B398" s="4" t="s">
        <v>571</v>
      </c>
      <c r="C398" s="32">
        <v>1.3157894736842105E-2</v>
      </c>
      <c r="D398" s="32">
        <v>9.8684210526315791E-2</v>
      </c>
      <c r="E398" s="32">
        <v>4.6052631578947366E-2</v>
      </c>
      <c r="F398" s="32">
        <v>0.53289473684210531</v>
      </c>
      <c r="G398" s="32">
        <v>0.23684210526315788</v>
      </c>
      <c r="H398" s="32">
        <v>7.2368421052631499E-2</v>
      </c>
    </row>
    <row r="399" spans="2:8" ht="20.100000000000001" customHeight="1" thickBot="1" x14ac:dyDescent="0.25">
      <c r="B399" s="4" t="s">
        <v>205</v>
      </c>
      <c r="C399" s="32">
        <v>1.0018214936247723E-2</v>
      </c>
      <c r="D399" s="32">
        <v>1.7607771706132362E-2</v>
      </c>
      <c r="E399" s="32">
        <v>1.2750455373406194E-2</v>
      </c>
      <c r="F399" s="32">
        <v>0.45021250758955678</v>
      </c>
      <c r="G399" s="32">
        <v>0.21797207043108682</v>
      </c>
      <c r="H399" s="32">
        <v>0.29143897996357004</v>
      </c>
    </row>
    <row r="400" spans="2:8" ht="20.100000000000001" customHeight="1" thickBot="1" x14ac:dyDescent="0.25">
      <c r="B400" s="4" t="s">
        <v>572</v>
      </c>
      <c r="C400" s="32">
        <v>1.8518518518518517E-2</v>
      </c>
      <c r="D400" s="32">
        <v>0.16666666666666666</v>
      </c>
      <c r="E400" s="32">
        <v>0</v>
      </c>
      <c r="F400" s="32">
        <v>0.37037037037037035</v>
      </c>
      <c r="G400" s="32">
        <v>7.407407407407407E-2</v>
      </c>
      <c r="H400" s="32">
        <v>0.37037037037037046</v>
      </c>
    </row>
    <row r="401" spans="2:8" ht="20.100000000000001" customHeight="1" thickBot="1" x14ac:dyDescent="0.25">
      <c r="B401" s="4" t="s">
        <v>573</v>
      </c>
      <c r="C401" s="32">
        <v>1.7543859649122806E-2</v>
      </c>
      <c r="D401" s="32">
        <v>6.4327485380116955E-2</v>
      </c>
      <c r="E401" s="32">
        <v>5.8479532163742687E-3</v>
      </c>
      <c r="F401" s="32">
        <v>0.44444444444444442</v>
      </c>
      <c r="G401" s="32">
        <v>0.24561403508771928</v>
      </c>
      <c r="H401" s="32">
        <v>0.22222222222222221</v>
      </c>
    </row>
    <row r="402" spans="2:8" ht="20.100000000000001" customHeight="1" thickBot="1" x14ac:dyDescent="0.25">
      <c r="B402" s="4" t="s">
        <v>574</v>
      </c>
      <c r="C402" s="32">
        <v>1.0101010101010102E-2</v>
      </c>
      <c r="D402" s="32">
        <v>8.0808080808080815E-2</v>
      </c>
      <c r="E402" s="32">
        <v>5.0505050505050509E-3</v>
      </c>
      <c r="F402" s="32">
        <v>0.52020202020202022</v>
      </c>
      <c r="G402" s="32">
        <v>0.25757575757575757</v>
      </c>
      <c r="H402" s="32">
        <v>0.1262626262626263</v>
      </c>
    </row>
    <row r="403" spans="2:8" ht="20.100000000000001" customHeight="1" thickBot="1" x14ac:dyDescent="0.25">
      <c r="B403" s="4" t="s">
        <v>575</v>
      </c>
      <c r="C403" s="32">
        <v>1.3157894736842105E-2</v>
      </c>
      <c r="D403" s="32">
        <v>0.17763157894736842</v>
      </c>
      <c r="E403" s="32">
        <v>6.5789473684210523E-3</v>
      </c>
      <c r="F403" s="32">
        <v>0.44736842105263158</v>
      </c>
      <c r="G403" s="32">
        <v>0.18421052631578946</v>
      </c>
      <c r="H403" s="32">
        <v>0.17105263157894732</v>
      </c>
    </row>
    <row r="404" spans="2:8" ht="20.100000000000001" customHeight="1" thickBot="1" x14ac:dyDescent="0.25">
      <c r="B404" s="4" t="s">
        <v>576</v>
      </c>
      <c r="C404" s="32">
        <v>1.5384615384615385E-2</v>
      </c>
      <c r="D404" s="32">
        <v>4.1025641025641026E-2</v>
      </c>
      <c r="E404" s="32">
        <v>1.5384615384615385E-2</v>
      </c>
      <c r="F404" s="32">
        <v>0.38974358974358975</v>
      </c>
      <c r="G404" s="32">
        <v>0.42564102564102563</v>
      </c>
      <c r="H404" s="32">
        <v>0.11282051282051292</v>
      </c>
    </row>
    <row r="405" spans="2:8" ht="20.100000000000001" customHeight="1" thickBot="1" x14ac:dyDescent="0.25">
      <c r="B405" s="4" t="s">
        <v>577</v>
      </c>
      <c r="C405" s="32">
        <v>0</v>
      </c>
      <c r="D405" s="32">
        <v>2.247191011235955E-2</v>
      </c>
      <c r="E405" s="32">
        <v>4.49438202247191E-2</v>
      </c>
      <c r="F405" s="32">
        <v>0.5393258426966292</v>
      </c>
      <c r="G405" s="32">
        <v>0.29213483146067415</v>
      </c>
      <c r="H405" s="32">
        <v>0.10112359550561795</v>
      </c>
    </row>
    <row r="406" spans="2:8" ht="20.100000000000001" customHeight="1" thickBot="1" x14ac:dyDescent="0.25">
      <c r="B406" s="4" t="s">
        <v>578</v>
      </c>
      <c r="C406" s="32">
        <v>0</v>
      </c>
      <c r="D406" s="32">
        <v>9.6774193548387094E-2</v>
      </c>
      <c r="E406" s="32">
        <v>1.6129032258064516E-2</v>
      </c>
      <c r="F406" s="32">
        <v>0.532258064516129</v>
      </c>
      <c r="G406" s="32">
        <v>0.21774193548387097</v>
      </c>
      <c r="H406" s="32">
        <v>0.1370967741935484</v>
      </c>
    </row>
    <row r="407" spans="2:8" ht="20.100000000000001" customHeight="1" thickBot="1" x14ac:dyDescent="0.25">
      <c r="B407" s="4" t="s">
        <v>579</v>
      </c>
      <c r="C407" s="32">
        <v>0</v>
      </c>
      <c r="D407" s="32">
        <v>0.20338983050847459</v>
      </c>
      <c r="E407" s="32">
        <v>0</v>
      </c>
      <c r="F407" s="32">
        <v>0.1864406779661017</v>
      </c>
      <c r="G407" s="32">
        <v>0.3559322033898305</v>
      </c>
      <c r="H407" s="32">
        <v>0.25423728813559315</v>
      </c>
    </row>
    <row r="408" spans="2:8" ht="20.100000000000001" customHeight="1" thickBot="1" x14ac:dyDescent="0.25">
      <c r="B408" s="4" t="s">
        <v>580</v>
      </c>
      <c r="C408" s="32">
        <v>0</v>
      </c>
      <c r="D408" s="32">
        <v>0.17543859649122806</v>
      </c>
      <c r="E408" s="32">
        <v>1.7543859649122806E-2</v>
      </c>
      <c r="F408" s="32">
        <v>0.68421052631578949</v>
      </c>
      <c r="G408" s="32">
        <v>0.12280701754385964</v>
      </c>
      <c r="H408" s="32">
        <v>0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0.2</v>
      </c>
      <c r="E409" s="32">
        <v>0</v>
      </c>
      <c r="F409" s="32">
        <v>0.28000000000000003</v>
      </c>
      <c r="G409" s="32">
        <v>0.52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0</v>
      </c>
      <c r="D410" s="32">
        <v>0.1891891891891892</v>
      </c>
      <c r="E410" s="32">
        <v>0</v>
      </c>
      <c r="F410" s="32">
        <v>0.54054054054054057</v>
      </c>
      <c r="G410" s="32">
        <v>0.1891891891891892</v>
      </c>
      <c r="H410" s="32">
        <v>8.1081081081080975E-2</v>
      </c>
    </row>
    <row r="411" spans="2:8" ht="20.100000000000001" customHeight="1" thickBot="1" x14ac:dyDescent="0.25">
      <c r="B411" s="4" t="s">
        <v>583</v>
      </c>
      <c r="C411" s="32">
        <v>6.1349693251533744E-3</v>
      </c>
      <c r="D411" s="32">
        <v>0.2361963190184049</v>
      </c>
      <c r="E411" s="32">
        <v>3.0674846625766872E-3</v>
      </c>
      <c r="F411" s="32">
        <v>0.48773006134969327</v>
      </c>
      <c r="G411" s="32">
        <v>7.6687116564417179E-2</v>
      </c>
      <c r="H411" s="32">
        <v>0.19018404907975467</v>
      </c>
    </row>
    <row r="412" spans="2:8" ht="20.100000000000001" customHeight="1" thickBot="1" x14ac:dyDescent="0.25">
      <c r="B412" s="4" t="s">
        <v>584</v>
      </c>
      <c r="C412" s="32">
        <v>2.1276595744680851E-2</v>
      </c>
      <c r="D412" s="32">
        <v>0.21276595744680851</v>
      </c>
      <c r="E412" s="32">
        <v>0</v>
      </c>
      <c r="F412" s="32">
        <v>0.44680851063829785</v>
      </c>
      <c r="G412" s="32">
        <v>0.25531914893617019</v>
      </c>
      <c r="H412" s="32">
        <v>6.382978723404259E-2</v>
      </c>
    </row>
    <row r="413" spans="2:8" ht="20.100000000000001" customHeight="1" thickBot="1" x14ac:dyDescent="0.25">
      <c r="B413" s="4" t="s">
        <v>585</v>
      </c>
      <c r="C413" s="32">
        <v>9.433962264150943E-3</v>
      </c>
      <c r="D413" s="32">
        <v>0.40566037735849059</v>
      </c>
      <c r="E413" s="32">
        <v>9.433962264150943E-3</v>
      </c>
      <c r="F413" s="32">
        <v>0.42452830188679247</v>
      </c>
      <c r="G413" s="32">
        <v>0.15094339622641509</v>
      </c>
      <c r="H413" s="32">
        <v>0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0.27272727272727271</v>
      </c>
      <c r="E414" s="32">
        <v>0</v>
      </c>
      <c r="F414" s="32">
        <v>0.42424242424242425</v>
      </c>
      <c r="G414" s="32">
        <v>9.0909090909090912E-2</v>
      </c>
      <c r="H414" s="32">
        <v>0.21212121212121213</v>
      </c>
    </row>
    <row r="415" spans="2:8" ht="20.100000000000001" customHeight="1" thickBot="1" x14ac:dyDescent="0.25">
      <c r="B415" s="4" t="s">
        <v>206</v>
      </c>
      <c r="C415" s="32">
        <v>1.2300123001230013E-3</v>
      </c>
      <c r="D415" s="32">
        <v>0.15006150061500614</v>
      </c>
      <c r="E415" s="32">
        <v>0</v>
      </c>
      <c r="F415" s="32">
        <v>0.36900369003690037</v>
      </c>
      <c r="G415" s="32">
        <v>8.4870848708487087E-2</v>
      </c>
      <c r="H415" s="32">
        <v>0.39483394833948343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0.30769230769230771</v>
      </c>
      <c r="E416" s="32">
        <v>0</v>
      </c>
      <c r="F416" s="32">
        <v>0.23076923076923078</v>
      </c>
      <c r="G416" s="32">
        <v>0.46153846153846156</v>
      </c>
      <c r="H416" s="32">
        <v>0</v>
      </c>
    </row>
    <row r="417" spans="2:8" ht="20.100000000000001" customHeight="1" thickBot="1" x14ac:dyDescent="0.25">
      <c r="B417" s="4" t="s">
        <v>588</v>
      </c>
      <c r="C417" s="32">
        <v>1.8867924528301886E-2</v>
      </c>
      <c r="D417" s="32">
        <v>0.37735849056603776</v>
      </c>
      <c r="E417" s="32">
        <v>0</v>
      </c>
      <c r="F417" s="32">
        <v>0.44339622641509435</v>
      </c>
      <c r="G417" s="32">
        <v>0.16037735849056603</v>
      </c>
      <c r="H417" s="32">
        <v>0</v>
      </c>
    </row>
    <row r="418" spans="2:8" ht="20.100000000000001" customHeight="1" thickBot="1" x14ac:dyDescent="0.25">
      <c r="B418" s="4" t="s">
        <v>589</v>
      </c>
      <c r="C418" s="32">
        <v>1.1363636363636364E-2</v>
      </c>
      <c r="D418" s="32">
        <v>0.375</v>
      </c>
      <c r="E418" s="32">
        <v>0.13636363636363635</v>
      </c>
      <c r="F418" s="32">
        <v>0.14772727272727273</v>
      </c>
      <c r="G418" s="32">
        <v>0.125</v>
      </c>
      <c r="H418" s="32">
        <v>0.20454545454545459</v>
      </c>
    </row>
    <row r="419" spans="2:8" ht="20.100000000000001" customHeight="1" thickBot="1" x14ac:dyDescent="0.25">
      <c r="B419" s="4" t="s">
        <v>590</v>
      </c>
      <c r="C419" s="32">
        <v>2.7027027027027029E-2</v>
      </c>
      <c r="D419" s="32">
        <v>0.32432432432432434</v>
      </c>
      <c r="E419" s="32">
        <v>0</v>
      </c>
      <c r="F419" s="32">
        <v>0.29729729729729731</v>
      </c>
      <c r="G419" s="32">
        <v>0.35135135135135137</v>
      </c>
      <c r="H419" s="32">
        <v>0</v>
      </c>
    </row>
    <row r="420" spans="2:8" ht="20.100000000000001" customHeight="1" thickBot="1" x14ac:dyDescent="0.25">
      <c r="B420" s="4" t="s">
        <v>591</v>
      </c>
      <c r="C420" s="32">
        <v>1.1111111111111112E-2</v>
      </c>
      <c r="D420" s="32">
        <v>0.17777777777777778</v>
      </c>
      <c r="E420" s="32">
        <v>1.1111111111111112E-2</v>
      </c>
      <c r="F420" s="32">
        <v>0.56111111111111112</v>
      </c>
      <c r="G420" s="32">
        <v>0.15</v>
      </c>
      <c r="H420" s="32">
        <v>8.8888888888888934E-2</v>
      </c>
    </row>
    <row r="421" spans="2:8" ht="20.100000000000001" customHeight="1" thickBot="1" x14ac:dyDescent="0.25">
      <c r="B421" s="4" t="s">
        <v>592</v>
      </c>
      <c r="C421" s="32">
        <v>0</v>
      </c>
      <c r="D421" s="32">
        <v>0.2558139534883721</v>
      </c>
      <c r="E421" s="32">
        <v>0</v>
      </c>
      <c r="F421" s="32">
        <v>0.2558139534883721</v>
      </c>
      <c r="G421" s="32">
        <v>0.20930232558139536</v>
      </c>
      <c r="H421" s="32">
        <v>0.27906976744186041</v>
      </c>
    </row>
    <row r="422" spans="2:8" ht="20.100000000000001" customHeight="1" thickBot="1" x14ac:dyDescent="0.25">
      <c r="B422" s="4" t="s">
        <v>593</v>
      </c>
      <c r="C422" s="32">
        <v>0.05</v>
      </c>
      <c r="D422" s="32">
        <v>0.125</v>
      </c>
      <c r="E422" s="32">
        <v>2.5000000000000001E-2</v>
      </c>
      <c r="F422" s="32">
        <v>0.32500000000000001</v>
      </c>
      <c r="G422" s="32">
        <v>0.22500000000000001</v>
      </c>
      <c r="H422" s="32">
        <v>0.24999999999999992</v>
      </c>
    </row>
    <row r="423" spans="2:8" ht="20.100000000000001" customHeight="1" thickBot="1" x14ac:dyDescent="0.25">
      <c r="B423" s="4" t="s">
        <v>594</v>
      </c>
      <c r="C423" s="32">
        <v>0</v>
      </c>
      <c r="D423" s="32">
        <v>0.28000000000000003</v>
      </c>
      <c r="E423" s="32">
        <v>0</v>
      </c>
      <c r="F423" s="32">
        <v>0.5</v>
      </c>
      <c r="G423" s="32">
        <v>0.12</v>
      </c>
      <c r="H423" s="32">
        <v>9.9999999999999978E-2</v>
      </c>
    </row>
    <row r="424" spans="2:8" ht="20.100000000000001" customHeight="1" thickBot="1" x14ac:dyDescent="0.25">
      <c r="B424" s="4" t="s">
        <v>595</v>
      </c>
      <c r="C424" s="32">
        <v>0</v>
      </c>
      <c r="D424" s="32">
        <v>0.16247139588100687</v>
      </c>
      <c r="E424" s="32">
        <v>3.4324942791762014E-2</v>
      </c>
      <c r="F424" s="32">
        <v>0.27459954233409611</v>
      </c>
      <c r="G424" s="32">
        <v>6.8649885583524023E-3</v>
      </c>
      <c r="H424" s="32">
        <v>0.52173913043478259</v>
      </c>
    </row>
    <row r="425" spans="2:8" ht="20.100000000000001" customHeight="1" thickBot="1" x14ac:dyDescent="0.25">
      <c r="B425" s="4" t="s">
        <v>596</v>
      </c>
      <c r="C425" s="32">
        <v>2.4390243902439025E-2</v>
      </c>
      <c r="D425" s="32">
        <v>0.17073170731707318</v>
      </c>
      <c r="E425" s="32">
        <v>0</v>
      </c>
      <c r="F425" s="32">
        <v>0.6097560975609756</v>
      </c>
      <c r="G425" s="32">
        <v>9.7560975609756101E-2</v>
      </c>
      <c r="H425" s="32">
        <v>9.7560975609756045E-2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0.42857142857142855</v>
      </c>
      <c r="E426" s="32">
        <v>0</v>
      </c>
      <c r="F426" s="32">
        <v>0.19047619047619047</v>
      </c>
      <c r="G426" s="32">
        <v>0</v>
      </c>
      <c r="H426" s="32">
        <v>0.38095238095238093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0.35810810810810811</v>
      </c>
      <c r="E427" s="32">
        <v>0</v>
      </c>
      <c r="F427" s="32">
        <v>0.1554054054054054</v>
      </c>
      <c r="G427" s="32">
        <v>0.27702702702702703</v>
      </c>
      <c r="H427" s="32">
        <v>0.20945945945945948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0.4838709677419355</v>
      </c>
      <c r="E428" s="32">
        <v>3.2258064516129031E-2</v>
      </c>
      <c r="F428" s="32">
        <v>0.19354838709677419</v>
      </c>
      <c r="G428" s="32">
        <v>0.12903225806451613</v>
      </c>
      <c r="H428" s="32">
        <v>0.16129032258064518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0.15</v>
      </c>
      <c r="E429" s="32">
        <v>0.05</v>
      </c>
      <c r="F429" s="32">
        <v>0.45</v>
      </c>
      <c r="G429" s="32">
        <v>0.3</v>
      </c>
      <c r="H429" s="32">
        <v>4.9999999999999933E-2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9.8360655737704916E-2</v>
      </c>
      <c r="E430" s="32">
        <v>0</v>
      </c>
      <c r="F430" s="32">
        <v>0.19672131147540983</v>
      </c>
      <c r="G430" s="32">
        <v>0.16393442622950818</v>
      </c>
      <c r="H430" s="32">
        <v>0.54098360655737709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0.20833333333333334</v>
      </c>
      <c r="E431" s="32">
        <v>0</v>
      </c>
      <c r="F431" s="32">
        <v>8.3333333333333329E-2</v>
      </c>
      <c r="G431" s="32">
        <v>0.125</v>
      </c>
      <c r="H431" s="32">
        <v>0.58333333333333326</v>
      </c>
    </row>
    <row r="432" spans="2:8" ht="20.100000000000001" customHeight="1" thickBot="1" x14ac:dyDescent="0.25">
      <c r="B432" s="4" t="s">
        <v>603</v>
      </c>
      <c r="C432" s="32">
        <v>5.5865921787709499E-3</v>
      </c>
      <c r="D432" s="32">
        <v>0.16201117318435754</v>
      </c>
      <c r="E432" s="32">
        <v>5.5865921787709499E-3</v>
      </c>
      <c r="F432" s="32">
        <v>0.39106145251396646</v>
      </c>
      <c r="G432" s="32">
        <v>0.35754189944134079</v>
      </c>
      <c r="H432" s="32">
        <v>7.8212290502793214E-2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0.51351351351351349</v>
      </c>
      <c r="E433" s="32">
        <v>0</v>
      </c>
      <c r="F433" s="32">
        <v>0.24324324324324326</v>
      </c>
      <c r="G433" s="32">
        <v>0.24324324324324326</v>
      </c>
      <c r="H433" s="32">
        <v>0</v>
      </c>
    </row>
    <row r="434" spans="2:8" ht="20.100000000000001" customHeight="1" thickBot="1" x14ac:dyDescent="0.25">
      <c r="B434" s="4" t="s">
        <v>605</v>
      </c>
      <c r="C434" s="32">
        <v>1.7543859649122806E-2</v>
      </c>
      <c r="D434" s="32">
        <v>0.21052631578947367</v>
      </c>
      <c r="E434" s="32">
        <v>3.5087719298245612E-2</v>
      </c>
      <c r="F434" s="32">
        <v>0.45614035087719296</v>
      </c>
      <c r="G434" s="32">
        <v>0.22807017543859648</v>
      </c>
      <c r="H434" s="32">
        <v>5.2631578947368418E-2</v>
      </c>
    </row>
    <row r="435" spans="2:8" ht="20.100000000000001" customHeight="1" thickBot="1" x14ac:dyDescent="0.25">
      <c r="B435" s="4" t="s">
        <v>606</v>
      </c>
      <c r="C435" s="32">
        <v>4.830917874396135E-3</v>
      </c>
      <c r="D435" s="32">
        <v>0.20772946859903382</v>
      </c>
      <c r="E435" s="32">
        <v>1.932367149758454E-2</v>
      </c>
      <c r="F435" s="32">
        <v>0.51690821256038644</v>
      </c>
      <c r="G435" s="32">
        <v>0.25120772946859904</v>
      </c>
      <c r="H435" s="32">
        <v>0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0.21621621621621623</v>
      </c>
      <c r="E436" s="32">
        <v>2.7027027027027029E-2</v>
      </c>
      <c r="F436" s="32">
        <v>0.35135135135135137</v>
      </c>
      <c r="G436" s="32">
        <v>0.40540540540540543</v>
      </c>
      <c r="H436" s="32">
        <v>0</v>
      </c>
    </row>
    <row r="437" spans="2:8" ht="20.100000000000001" customHeight="1" thickBot="1" x14ac:dyDescent="0.25">
      <c r="B437" s="4" t="s">
        <v>608</v>
      </c>
      <c r="C437" s="32">
        <v>9.6618357487922701E-3</v>
      </c>
      <c r="D437" s="32">
        <v>0.2318840579710145</v>
      </c>
      <c r="E437" s="32">
        <v>2.8985507246376812E-2</v>
      </c>
      <c r="F437" s="32">
        <v>0.46376811594202899</v>
      </c>
      <c r="G437" s="32">
        <v>0.17874396135265699</v>
      </c>
      <c r="H437" s="32">
        <v>8.6956521739130349E-2</v>
      </c>
    </row>
    <row r="438" spans="2:8" ht="20.100000000000001" customHeight="1" thickBot="1" x14ac:dyDescent="0.25">
      <c r="B438" s="4" t="s">
        <v>609</v>
      </c>
      <c r="C438" s="32">
        <v>8.3333333333333329E-2</v>
      </c>
      <c r="D438" s="32">
        <v>0</v>
      </c>
      <c r="E438" s="32">
        <v>0</v>
      </c>
      <c r="F438" s="32">
        <v>0.33333333333333331</v>
      </c>
      <c r="G438" s="32">
        <v>0.33333333333333331</v>
      </c>
      <c r="H438" s="32">
        <v>0.24999999999999994</v>
      </c>
    </row>
    <row r="439" spans="2:8" ht="20.100000000000001" customHeight="1" thickBot="1" x14ac:dyDescent="0.25">
      <c r="B439" s="4" t="s">
        <v>610</v>
      </c>
      <c r="C439" s="32">
        <v>2.4096385542168676E-2</v>
      </c>
      <c r="D439" s="32">
        <v>0.19277108433734941</v>
      </c>
      <c r="E439" s="32">
        <v>1.2048192771084338E-2</v>
      </c>
      <c r="F439" s="32">
        <v>0.61445783132530118</v>
      </c>
      <c r="G439" s="32">
        <v>0.14457831325301204</v>
      </c>
      <c r="H439" s="32">
        <v>1.2048192771084293E-2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0.30769230769230771</v>
      </c>
      <c r="E440" s="32">
        <v>0</v>
      </c>
      <c r="F440" s="32">
        <v>0.30769230769230771</v>
      </c>
      <c r="G440" s="32">
        <v>0.23076923076923078</v>
      </c>
      <c r="H440" s="32">
        <v>0.1538461538461538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0.25</v>
      </c>
      <c r="E441" s="32">
        <v>0</v>
      </c>
      <c r="F441" s="32">
        <v>0.42857142857142855</v>
      </c>
      <c r="G441" s="32">
        <v>7.1428571428571425E-2</v>
      </c>
      <c r="H441" s="32">
        <v>0.25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0.29807692307692307</v>
      </c>
      <c r="E442" s="32">
        <v>0</v>
      </c>
      <c r="F442" s="32">
        <v>0.22115384615384615</v>
      </c>
      <c r="G442" s="32">
        <v>0.20192307692307693</v>
      </c>
      <c r="H442" s="32">
        <v>0.2788461538461538</v>
      </c>
    </row>
    <row r="443" spans="2:8" ht="20.100000000000001" customHeight="1" thickBot="1" x14ac:dyDescent="0.25">
      <c r="B443" s="7" t="s">
        <v>207</v>
      </c>
      <c r="C443" s="42">
        <v>1.4892443463872035E-2</v>
      </c>
      <c r="D443" s="42">
        <v>0.1448879306022163</v>
      </c>
      <c r="E443" s="42">
        <v>2.1711878854735998E-2</v>
      </c>
      <c r="F443" s="42">
        <v>0.40693476407762125</v>
      </c>
      <c r="G443" s="42">
        <v>0.20265255979541694</v>
      </c>
      <c r="H443" s="42">
        <v>0.20892042320613743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5" t="s">
        <v>50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445</v>
      </c>
      <c r="D11" s="34">
        <v>0</v>
      </c>
      <c r="E11" s="34">
        <v>0</v>
      </c>
      <c r="F11" s="34">
        <v>0</v>
      </c>
      <c r="G11" s="34">
        <v>205</v>
      </c>
      <c r="H11" s="34">
        <v>0</v>
      </c>
      <c r="I11" s="34">
        <v>0</v>
      </c>
      <c r="J11" s="34">
        <v>0</v>
      </c>
      <c r="K11" s="34">
        <v>0</v>
      </c>
      <c r="L11" s="34">
        <v>85</v>
      </c>
      <c r="M11" s="34">
        <v>0</v>
      </c>
      <c r="N11" s="34">
        <v>0</v>
      </c>
      <c r="O11" s="34">
        <v>0</v>
      </c>
      <c r="P11" s="34">
        <v>65</v>
      </c>
      <c r="Q11" s="34">
        <v>90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30</v>
      </c>
      <c r="D12" s="34">
        <v>0</v>
      </c>
      <c r="E12" s="34">
        <v>0</v>
      </c>
      <c r="F12" s="34">
        <v>0</v>
      </c>
      <c r="G12" s="34">
        <v>13</v>
      </c>
      <c r="H12" s="34">
        <v>6</v>
      </c>
      <c r="I12" s="34">
        <v>3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2</v>
      </c>
      <c r="Q12" s="34">
        <v>6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51</v>
      </c>
      <c r="D13" s="34">
        <v>0</v>
      </c>
      <c r="E13" s="34">
        <v>0</v>
      </c>
      <c r="F13" s="34">
        <v>0</v>
      </c>
      <c r="G13" s="34">
        <v>22</v>
      </c>
      <c r="H13" s="34">
        <v>5</v>
      </c>
      <c r="I13" s="34">
        <v>3</v>
      </c>
      <c r="J13" s="34">
        <v>4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3</v>
      </c>
      <c r="Q13" s="34">
        <v>14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185</v>
      </c>
      <c r="D14" s="34">
        <v>0</v>
      </c>
      <c r="E14" s="34">
        <v>0</v>
      </c>
      <c r="F14" s="34">
        <v>0</v>
      </c>
      <c r="G14" s="34">
        <v>95</v>
      </c>
      <c r="H14" s="34">
        <v>80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10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236</v>
      </c>
      <c r="D15" s="34">
        <v>0</v>
      </c>
      <c r="E15" s="34">
        <v>0</v>
      </c>
      <c r="F15" s="34">
        <v>0</v>
      </c>
      <c r="G15" s="34">
        <v>43</v>
      </c>
      <c r="H15" s="34">
        <v>118</v>
      </c>
      <c r="I15" s="34">
        <v>7</v>
      </c>
      <c r="J15" s="34">
        <v>32</v>
      </c>
      <c r="K15" s="34">
        <v>19</v>
      </c>
      <c r="L15" s="34">
        <v>7</v>
      </c>
      <c r="M15" s="34">
        <v>0</v>
      </c>
      <c r="N15" s="34">
        <v>0</v>
      </c>
      <c r="O15" s="34">
        <v>1</v>
      </c>
      <c r="P15" s="34">
        <v>6</v>
      </c>
      <c r="Q15" s="34">
        <v>3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4</v>
      </c>
      <c r="D16" s="34">
        <v>0</v>
      </c>
      <c r="E16" s="34">
        <v>0</v>
      </c>
      <c r="F16" s="34">
        <v>0</v>
      </c>
      <c r="G16" s="34">
        <v>3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1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151</v>
      </c>
      <c r="D17" s="34">
        <v>0</v>
      </c>
      <c r="E17" s="34">
        <v>0</v>
      </c>
      <c r="F17" s="34">
        <v>0</v>
      </c>
      <c r="G17" s="34">
        <v>65</v>
      </c>
      <c r="H17" s="34">
        <v>79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2</v>
      </c>
      <c r="Q17" s="34">
        <v>4</v>
      </c>
      <c r="R17" s="34">
        <v>1</v>
      </c>
    </row>
    <row r="18" spans="2:18" ht="20.100000000000001" customHeight="1" thickBot="1" x14ac:dyDescent="0.25">
      <c r="B18" s="4" t="s">
        <v>241</v>
      </c>
      <c r="C18" s="34">
        <v>13</v>
      </c>
      <c r="D18" s="34">
        <v>0</v>
      </c>
      <c r="E18" s="34">
        <v>0</v>
      </c>
      <c r="F18" s="34">
        <v>0</v>
      </c>
      <c r="G18" s="34">
        <v>8</v>
      </c>
      <c r="H18" s="34">
        <v>1</v>
      </c>
      <c r="I18" s="34">
        <v>1</v>
      </c>
      <c r="J18" s="34">
        <v>0</v>
      </c>
      <c r="K18" s="34">
        <v>0</v>
      </c>
      <c r="L18" s="34">
        <v>2</v>
      </c>
      <c r="M18" s="34">
        <v>0</v>
      </c>
      <c r="N18" s="34">
        <v>0</v>
      </c>
      <c r="O18" s="34">
        <v>0</v>
      </c>
      <c r="P18" s="34">
        <v>1</v>
      </c>
      <c r="Q18" s="34">
        <v>0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63</v>
      </c>
      <c r="D19" s="34">
        <v>0</v>
      </c>
      <c r="E19" s="34">
        <v>0</v>
      </c>
      <c r="F19" s="34">
        <v>0</v>
      </c>
      <c r="G19" s="34">
        <v>10</v>
      </c>
      <c r="H19" s="34">
        <v>0</v>
      </c>
      <c r="I19" s="34">
        <v>0</v>
      </c>
      <c r="J19" s="34">
        <v>15</v>
      </c>
      <c r="K19" s="34">
        <v>0</v>
      </c>
      <c r="L19" s="34">
        <v>16</v>
      </c>
      <c r="M19" s="34">
        <v>0</v>
      </c>
      <c r="N19" s="34">
        <v>6</v>
      </c>
      <c r="O19" s="34">
        <v>0</v>
      </c>
      <c r="P19" s="34">
        <v>9</v>
      </c>
      <c r="Q19" s="34">
        <v>7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69</v>
      </c>
      <c r="D20" s="34">
        <v>0</v>
      </c>
      <c r="E20" s="34">
        <v>0</v>
      </c>
      <c r="F20" s="34">
        <v>0</v>
      </c>
      <c r="G20" s="34">
        <v>17</v>
      </c>
      <c r="H20" s="34">
        <v>20</v>
      </c>
      <c r="I20" s="34">
        <v>8</v>
      </c>
      <c r="J20" s="34">
        <v>0</v>
      </c>
      <c r="K20" s="34">
        <v>0</v>
      </c>
      <c r="L20" s="34">
        <v>12</v>
      </c>
      <c r="M20" s="34">
        <v>0</v>
      </c>
      <c r="N20" s="34">
        <v>0</v>
      </c>
      <c r="O20" s="34">
        <v>0</v>
      </c>
      <c r="P20" s="34">
        <v>2</v>
      </c>
      <c r="Q20" s="34">
        <v>10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471</v>
      </c>
      <c r="D21" s="34">
        <v>1</v>
      </c>
      <c r="E21" s="34">
        <v>0</v>
      </c>
      <c r="F21" s="34">
        <v>0</v>
      </c>
      <c r="G21" s="34">
        <v>108</v>
      </c>
      <c r="H21" s="34">
        <v>80</v>
      </c>
      <c r="I21" s="34">
        <v>25</v>
      </c>
      <c r="J21" s="34">
        <v>83</v>
      </c>
      <c r="K21" s="34">
        <v>3</v>
      </c>
      <c r="L21" s="34">
        <v>15</v>
      </c>
      <c r="M21" s="34">
        <v>0</v>
      </c>
      <c r="N21" s="34">
        <v>0</v>
      </c>
      <c r="O21" s="34">
        <v>0</v>
      </c>
      <c r="P21" s="34">
        <v>105</v>
      </c>
      <c r="Q21" s="34">
        <v>51</v>
      </c>
      <c r="R21" s="34">
        <v>0</v>
      </c>
    </row>
    <row r="22" spans="2:18" ht="20.100000000000001" customHeight="1" thickBot="1" x14ac:dyDescent="0.25">
      <c r="B22" s="4" t="s">
        <v>169</v>
      </c>
      <c r="C22" s="34">
        <v>114</v>
      </c>
      <c r="D22" s="34">
        <v>0</v>
      </c>
      <c r="E22" s="34">
        <v>0</v>
      </c>
      <c r="F22" s="34">
        <v>0</v>
      </c>
      <c r="G22" s="34">
        <v>44</v>
      </c>
      <c r="H22" s="34">
        <v>12</v>
      </c>
      <c r="I22" s="34">
        <v>2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2</v>
      </c>
      <c r="Q22" s="34">
        <v>20</v>
      </c>
      <c r="R22" s="34">
        <v>34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57</v>
      </c>
      <c r="D24" s="34">
        <v>0</v>
      </c>
      <c r="E24" s="34">
        <v>0</v>
      </c>
      <c r="F24" s="34">
        <v>0</v>
      </c>
      <c r="G24" s="34">
        <v>28</v>
      </c>
      <c r="H24" s="34">
        <v>23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2</v>
      </c>
      <c r="Q24" s="34">
        <v>4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236</v>
      </c>
      <c r="D25" s="34">
        <v>0</v>
      </c>
      <c r="E25" s="34">
        <v>0</v>
      </c>
      <c r="F25" s="34">
        <v>0</v>
      </c>
      <c r="G25" s="34">
        <v>47</v>
      </c>
      <c r="H25" s="34">
        <v>12</v>
      </c>
      <c r="I25" s="34">
        <v>3</v>
      </c>
      <c r="J25" s="34">
        <v>54</v>
      </c>
      <c r="K25" s="34">
        <v>3</v>
      </c>
      <c r="L25" s="34">
        <v>12</v>
      </c>
      <c r="M25" s="34">
        <v>3</v>
      </c>
      <c r="N25" s="34">
        <v>0</v>
      </c>
      <c r="O25" s="34">
        <v>3</v>
      </c>
      <c r="P25" s="34">
        <v>7</v>
      </c>
      <c r="Q25" s="34">
        <v>86</v>
      </c>
      <c r="R25" s="34">
        <v>6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99</v>
      </c>
      <c r="D27" s="34">
        <v>0</v>
      </c>
      <c r="E27" s="34">
        <v>0</v>
      </c>
      <c r="F27" s="34">
        <v>0</v>
      </c>
      <c r="G27" s="34">
        <v>62</v>
      </c>
      <c r="H27" s="34">
        <v>10</v>
      </c>
      <c r="I27" s="34">
        <v>7</v>
      </c>
      <c r="J27" s="34">
        <v>2</v>
      </c>
      <c r="K27" s="34">
        <v>0</v>
      </c>
      <c r="L27" s="34">
        <v>14</v>
      </c>
      <c r="M27" s="34">
        <v>0</v>
      </c>
      <c r="N27" s="34">
        <v>0</v>
      </c>
      <c r="O27" s="34">
        <v>0</v>
      </c>
      <c r="P27" s="34">
        <v>4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159</v>
      </c>
      <c r="D28" s="34">
        <v>0</v>
      </c>
      <c r="E28" s="34">
        <v>0</v>
      </c>
      <c r="F28" s="34">
        <v>0</v>
      </c>
      <c r="G28" s="34">
        <v>21</v>
      </c>
      <c r="H28" s="34">
        <v>14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124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30</v>
      </c>
      <c r="D29" s="34">
        <v>0</v>
      </c>
      <c r="E29" s="34">
        <v>0</v>
      </c>
      <c r="F29" s="34">
        <v>0</v>
      </c>
      <c r="G29" s="34">
        <v>13</v>
      </c>
      <c r="H29" s="34">
        <v>12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1</v>
      </c>
      <c r="Q29" s="34">
        <v>4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51</v>
      </c>
      <c r="D30" s="34">
        <v>0</v>
      </c>
      <c r="E30" s="34">
        <v>0</v>
      </c>
      <c r="F30" s="34">
        <v>0</v>
      </c>
      <c r="G30" s="34">
        <v>49</v>
      </c>
      <c r="H30" s="34">
        <v>2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32</v>
      </c>
      <c r="D31" s="34">
        <v>0</v>
      </c>
      <c r="E31" s="34">
        <v>0</v>
      </c>
      <c r="F31" s="34">
        <v>0</v>
      </c>
      <c r="G31" s="34">
        <v>12</v>
      </c>
      <c r="H31" s="34">
        <v>6</v>
      </c>
      <c r="I31" s="34">
        <v>2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4</v>
      </c>
      <c r="Q31" s="34">
        <v>8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36</v>
      </c>
      <c r="D32" s="34">
        <v>0</v>
      </c>
      <c r="E32" s="34">
        <v>0</v>
      </c>
      <c r="F32" s="34">
        <v>0</v>
      </c>
      <c r="G32" s="34">
        <v>0</v>
      </c>
      <c r="H32" s="34">
        <v>32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4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18</v>
      </c>
      <c r="D33" s="34">
        <v>0</v>
      </c>
      <c r="E33" s="34">
        <v>0</v>
      </c>
      <c r="F33" s="34">
        <v>0</v>
      </c>
      <c r="G33" s="34">
        <v>7</v>
      </c>
      <c r="H33" s="34">
        <v>5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3</v>
      </c>
      <c r="Q33" s="34">
        <v>3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26</v>
      </c>
      <c r="D34" s="34">
        <v>0</v>
      </c>
      <c r="E34" s="34">
        <v>0</v>
      </c>
      <c r="F34" s="34">
        <v>0</v>
      </c>
      <c r="G34" s="34">
        <v>15</v>
      </c>
      <c r="H34" s="34">
        <v>1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4</v>
      </c>
      <c r="Q34" s="34">
        <v>6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12</v>
      </c>
      <c r="D35" s="34">
        <v>0</v>
      </c>
      <c r="E35" s="34">
        <v>0</v>
      </c>
      <c r="F35" s="34">
        <v>0</v>
      </c>
      <c r="G35" s="34">
        <v>12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19</v>
      </c>
      <c r="D36" s="34">
        <v>0</v>
      </c>
      <c r="E36" s="34">
        <v>0</v>
      </c>
      <c r="F36" s="34">
        <v>0</v>
      </c>
      <c r="G36" s="34">
        <v>18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1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9</v>
      </c>
      <c r="D37" s="34">
        <v>0</v>
      </c>
      <c r="E37" s="34">
        <v>0</v>
      </c>
      <c r="F37" s="34">
        <v>0</v>
      </c>
      <c r="G37" s="34">
        <v>4</v>
      </c>
      <c r="H37" s="34">
        <v>3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89</v>
      </c>
      <c r="D38" s="34">
        <v>0</v>
      </c>
      <c r="E38" s="34">
        <v>0</v>
      </c>
      <c r="F38" s="34">
        <v>0</v>
      </c>
      <c r="G38" s="34">
        <v>21</v>
      </c>
      <c r="H38" s="34">
        <v>41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7</v>
      </c>
      <c r="Q38" s="34">
        <v>20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22</v>
      </c>
      <c r="D39" s="34">
        <v>0</v>
      </c>
      <c r="E39" s="34">
        <v>0</v>
      </c>
      <c r="F39" s="34">
        <v>0</v>
      </c>
      <c r="G39" s="34">
        <v>6</v>
      </c>
      <c r="H39" s="34">
        <v>9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1</v>
      </c>
      <c r="Q39" s="34">
        <v>6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91</v>
      </c>
      <c r="D40" s="34">
        <v>0</v>
      </c>
      <c r="E40" s="34">
        <v>0</v>
      </c>
      <c r="F40" s="34">
        <v>0</v>
      </c>
      <c r="G40" s="34">
        <v>19</v>
      </c>
      <c r="H40" s="34">
        <v>41</v>
      </c>
      <c r="I40" s="34">
        <v>0</v>
      </c>
      <c r="J40" s="34">
        <v>5</v>
      </c>
      <c r="K40" s="34">
        <v>2</v>
      </c>
      <c r="L40" s="34">
        <v>0</v>
      </c>
      <c r="M40" s="34">
        <v>5</v>
      </c>
      <c r="N40" s="34">
        <v>4</v>
      </c>
      <c r="O40" s="34">
        <v>0</v>
      </c>
      <c r="P40" s="34">
        <v>3</v>
      </c>
      <c r="Q40" s="34">
        <v>4</v>
      </c>
      <c r="R40" s="34">
        <v>8</v>
      </c>
    </row>
    <row r="41" spans="2:18" ht="20.100000000000001" customHeight="1" thickBot="1" x14ac:dyDescent="0.25">
      <c r="B41" s="4" t="s">
        <v>170</v>
      </c>
      <c r="C41" s="34">
        <v>357</v>
      </c>
      <c r="D41" s="34">
        <v>0</v>
      </c>
      <c r="E41" s="34">
        <v>0</v>
      </c>
      <c r="F41" s="34">
        <v>0</v>
      </c>
      <c r="G41" s="34">
        <v>284</v>
      </c>
      <c r="H41" s="34">
        <v>10</v>
      </c>
      <c r="I41" s="34">
        <v>2</v>
      </c>
      <c r="J41" s="34">
        <v>3</v>
      </c>
      <c r="K41" s="34">
        <v>3</v>
      </c>
      <c r="L41" s="34">
        <v>0</v>
      </c>
      <c r="M41" s="34">
        <v>1</v>
      </c>
      <c r="N41" s="34">
        <v>0</v>
      </c>
      <c r="O41" s="34">
        <v>0</v>
      </c>
      <c r="P41" s="34">
        <v>31</v>
      </c>
      <c r="Q41" s="34">
        <v>11</v>
      </c>
      <c r="R41" s="34">
        <v>12</v>
      </c>
    </row>
    <row r="42" spans="2:18" ht="20.100000000000001" customHeight="1" thickBot="1" x14ac:dyDescent="0.25">
      <c r="B42" s="4" t="s">
        <v>261</v>
      </c>
      <c r="C42" s="34">
        <v>8</v>
      </c>
      <c r="D42" s="34">
        <v>0</v>
      </c>
      <c r="E42" s="34">
        <v>0</v>
      </c>
      <c r="F42" s="34">
        <v>0</v>
      </c>
      <c r="G42" s="34">
        <v>5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2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23</v>
      </c>
      <c r="D43" s="34">
        <v>0</v>
      </c>
      <c r="E43" s="34">
        <v>0</v>
      </c>
      <c r="F43" s="34">
        <v>0</v>
      </c>
      <c r="G43" s="34">
        <v>6</v>
      </c>
      <c r="H43" s="34">
        <v>0</v>
      </c>
      <c r="I43" s="34">
        <v>0</v>
      </c>
      <c r="J43" s="34">
        <v>0</v>
      </c>
      <c r="K43" s="34">
        <v>0</v>
      </c>
      <c r="L43" s="34">
        <v>11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6</v>
      </c>
    </row>
    <row r="44" spans="2:18" ht="20.100000000000001" customHeight="1" thickBot="1" x14ac:dyDescent="0.25">
      <c r="B44" s="4" t="s">
        <v>263</v>
      </c>
      <c r="C44" s="34">
        <v>60</v>
      </c>
      <c r="D44" s="34">
        <v>0</v>
      </c>
      <c r="E44" s="34">
        <v>0</v>
      </c>
      <c r="F44" s="34">
        <v>0</v>
      </c>
      <c r="G44" s="34">
        <v>41</v>
      </c>
      <c r="H44" s="34">
        <v>12</v>
      </c>
      <c r="I44" s="34">
        <v>0</v>
      </c>
      <c r="J44" s="34">
        <v>0</v>
      </c>
      <c r="K44" s="34">
        <v>1</v>
      </c>
      <c r="L44" s="34">
        <v>0</v>
      </c>
      <c r="M44" s="34">
        <v>0</v>
      </c>
      <c r="N44" s="34">
        <v>0</v>
      </c>
      <c r="O44" s="34">
        <v>0</v>
      </c>
      <c r="P44" s="34">
        <v>1</v>
      </c>
      <c r="Q44" s="34">
        <v>5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18</v>
      </c>
      <c r="D45" s="34">
        <v>0</v>
      </c>
      <c r="E45" s="34">
        <v>0</v>
      </c>
      <c r="F45" s="34">
        <v>0</v>
      </c>
      <c r="G45" s="34">
        <v>10</v>
      </c>
      <c r="H45" s="34">
        <v>6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1</v>
      </c>
      <c r="Q45" s="34">
        <v>1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60</v>
      </c>
      <c r="D46" s="34">
        <v>0</v>
      </c>
      <c r="E46" s="34">
        <v>0</v>
      </c>
      <c r="F46" s="34">
        <v>0</v>
      </c>
      <c r="G46" s="34">
        <v>39</v>
      </c>
      <c r="H46" s="34">
        <v>3</v>
      </c>
      <c r="I46" s="34">
        <v>0</v>
      </c>
      <c r="J46" s="34">
        <v>8</v>
      </c>
      <c r="K46" s="34">
        <v>0</v>
      </c>
      <c r="L46" s="34">
        <v>0</v>
      </c>
      <c r="M46" s="34">
        <v>0</v>
      </c>
      <c r="N46" s="34">
        <v>3</v>
      </c>
      <c r="O46" s="34">
        <v>0</v>
      </c>
      <c r="P46" s="34">
        <v>6</v>
      </c>
      <c r="Q46" s="34">
        <v>1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40</v>
      </c>
      <c r="D47" s="34">
        <v>0</v>
      </c>
      <c r="E47" s="34">
        <v>0</v>
      </c>
      <c r="F47" s="34">
        <v>0</v>
      </c>
      <c r="G47" s="34">
        <v>20</v>
      </c>
      <c r="H47" s="34">
        <v>8</v>
      </c>
      <c r="I47" s="34">
        <v>5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3</v>
      </c>
      <c r="Q47" s="34">
        <v>4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694</v>
      </c>
      <c r="D48" s="34">
        <v>1</v>
      </c>
      <c r="E48" s="34">
        <v>0</v>
      </c>
      <c r="F48" s="34">
        <v>0</v>
      </c>
      <c r="G48" s="34">
        <v>392</v>
      </c>
      <c r="H48" s="34">
        <v>3</v>
      </c>
      <c r="I48" s="34">
        <v>76</v>
      </c>
      <c r="J48" s="34">
        <v>35</v>
      </c>
      <c r="K48" s="34">
        <v>4</v>
      </c>
      <c r="L48" s="34">
        <v>0</v>
      </c>
      <c r="M48" s="34">
        <v>1</v>
      </c>
      <c r="N48" s="34">
        <v>0</v>
      </c>
      <c r="O48" s="34">
        <v>2</v>
      </c>
      <c r="P48" s="34">
        <v>92</v>
      </c>
      <c r="Q48" s="34">
        <v>15</v>
      </c>
      <c r="R48" s="34">
        <v>73</v>
      </c>
    </row>
    <row r="49" spans="2:18" ht="20.100000000000001" customHeight="1" thickBot="1" x14ac:dyDescent="0.25">
      <c r="B49" s="4" t="s">
        <v>266</v>
      </c>
      <c r="C49" s="34">
        <v>424</v>
      </c>
      <c r="D49" s="34">
        <v>0</v>
      </c>
      <c r="E49" s="34">
        <v>0</v>
      </c>
      <c r="F49" s="34">
        <v>0</v>
      </c>
      <c r="G49" s="34">
        <v>150</v>
      </c>
      <c r="H49" s="34">
        <v>0</v>
      </c>
      <c r="I49" s="34">
        <v>0</v>
      </c>
      <c r="J49" s="34">
        <v>69</v>
      </c>
      <c r="K49" s="34">
        <v>1</v>
      </c>
      <c r="L49" s="34">
        <v>0</v>
      </c>
      <c r="M49" s="34">
        <v>0</v>
      </c>
      <c r="N49" s="34">
        <v>0</v>
      </c>
      <c r="O49" s="34">
        <v>0</v>
      </c>
      <c r="P49" s="34">
        <v>6</v>
      </c>
      <c r="Q49" s="34">
        <v>198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12</v>
      </c>
      <c r="D50" s="34">
        <v>0</v>
      </c>
      <c r="E50" s="34">
        <v>0</v>
      </c>
      <c r="F50" s="34">
        <v>0</v>
      </c>
      <c r="G50" s="34">
        <v>1</v>
      </c>
      <c r="H50" s="34">
        <v>10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</v>
      </c>
      <c r="Q50" s="34">
        <v>0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30</v>
      </c>
      <c r="D51" s="34">
        <v>0</v>
      </c>
      <c r="E51" s="34">
        <v>0</v>
      </c>
      <c r="F51" s="34">
        <v>0</v>
      </c>
      <c r="G51" s="34">
        <v>17</v>
      </c>
      <c r="H51" s="34">
        <v>5</v>
      </c>
      <c r="I51" s="34">
        <v>0</v>
      </c>
      <c r="J51" s="34">
        <v>2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1</v>
      </c>
      <c r="Q51" s="34">
        <v>5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79</v>
      </c>
      <c r="D52" s="34">
        <v>0</v>
      </c>
      <c r="E52" s="34">
        <v>0</v>
      </c>
      <c r="F52" s="34">
        <v>0</v>
      </c>
      <c r="G52" s="34">
        <v>62</v>
      </c>
      <c r="H52" s="34">
        <v>16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1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2</v>
      </c>
      <c r="D53" s="34">
        <v>0</v>
      </c>
      <c r="E53" s="34">
        <v>0</v>
      </c>
      <c r="F53" s="34">
        <v>0</v>
      </c>
      <c r="G53" s="34">
        <v>1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1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27</v>
      </c>
      <c r="D54" s="34">
        <v>0</v>
      </c>
      <c r="E54" s="34">
        <v>0</v>
      </c>
      <c r="F54" s="34">
        <v>0</v>
      </c>
      <c r="G54" s="34">
        <v>0</v>
      </c>
      <c r="H54" s="34">
        <v>5</v>
      </c>
      <c r="I54" s="34">
        <v>8</v>
      </c>
      <c r="J54" s="34">
        <v>1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6</v>
      </c>
      <c r="Q54" s="34">
        <v>7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20</v>
      </c>
      <c r="D55" s="34">
        <v>0</v>
      </c>
      <c r="E55" s="34">
        <v>0</v>
      </c>
      <c r="F55" s="34">
        <v>0</v>
      </c>
      <c r="G55" s="34">
        <v>12</v>
      </c>
      <c r="H55" s="34">
        <v>8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290</v>
      </c>
      <c r="D56" s="34">
        <v>0</v>
      </c>
      <c r="E56" s="34">
        <v>0</v>
      </c>
      <c r="F56" s="34">
        <v>0</v>
      </c>
      <c r="G56" s="34">
        <v>143</v>
      </c>
      <c r="H56" s="34">
        <v>41</v>
      </c>
      <c r="I56" s="34">
        <v>8</v>
      </c>
      <c r="J56" s="34">
        <v>52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46</v>
      </c>
      <c r="Q56" s="34">
        <v>0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63</v>
      </c>
      <c r="D57" s="34">
        <v>0</v>
      </c>
      <c r="E57" s="34">
        <v>0</v>
      </c>
      <c r="F57" s="34">
        <v>0</v>
      </c>
      <c r="G57" s="34">
        <v>45</v>
      </c>
      <c r="H57" s="34">
        <v>7</v>
      </c>
      <c r="I57" s="34">
        <v>0</v>
      </c>
      <c r="J57" s="34">
        <v>7</v>
      </c>
      <c r="K57" s="34">
        <v>0</v>
      </c>
      <c r="L57" s="34">
        <v>0</v>
      </c>
      <c r="M57" s="34">
        <v>0</v>
      </c>
      <c r="N57" s="34">
        <v>3</v>
      </c>
      <c r="O57" s="34">
        <v>0</v>
      </c>
      <c r="P57" s="34">
        <v>0</v>
      </c>
      <c r="Q57" s="34">
        <v>1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25</v>
      </c>
      <c r="D58" s="34">
        <v>0</v>
      </c>
      <c r="E58" s="34">
        <v>0</v>
      </c>
      <c r="F58" s="34">
        <v>0</v>
      </c>
      <c r="G58" s="34">
        <v>13</v>
      </c>
      <c r="H58" s="34">
        <v>6</v>
      </c>
      <c r="I58" s="34">
        <v>3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1</v>
      </c>
      <c r="Q58" s="34">
        <v>2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169</v>
      </c>
      <c r="D59" s="34">
        <v>0</v>
      </c>
      <c r="E59" s="34">
        <v>0</v>
      </c>
      <c r="F59" s="34">
        <v>0</v>
      </c>
      <c r="G59" s="34">
        <v>150</v>
      </c>
      <c r="H59" s="34">
        <v>0</v>
      </c>
      <c r="I59" s="34">
        <v>0</v>
      </c>
      <c r="J59" s="34">
        <v>0</v>
      </c>
      <c r="K59" s="34">
        <v>2</v>
      </c>
      <c r="L59" s="34">
        <v>0</v>
      </c>
      <c r="M59" s="34">
        <v>0</v>
      </c>
      <c r="N59" s="34">
        <v>2</v>
      </c>
      <c r="O59" s="34">
        <v>0</v>
      </c>
      <c r="P59" s="34">
        <v>6</v>
      </c>
      <c r="Q59" s="34">
        <v>9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99</v>
      </c>
      <c r="D60" s="34">
        <v>0</v>
      </c>
      <c r="E60" s="34">
        <v>0</v>
      </c>
      <c r="F60" s="34">
        <v>0</v>
      </c>
      <c r="G60" s="34">
        <v>62</v>
      </c>
      <c r="H60" s="34">
        <v>33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4</v>
      </c>
      <c r="Q60" s="34">
        <v>0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192</v>
      </c>
      <c r="D61" s="34">
        <v>0</v>
      </c>
      <c r="E61" s="34">
        <v>0</v>
      </c>
      <c r="F61" s="34">
        <v>0</v>
      </c>
      <c r="G61" s="34">
        <v>103</v>
      </c>
      <c r="H61" s="34">
        <v>29</v>
      </c>
      <c r="I61" s="34">
        <v>0</v>
      </c>
      <c r="J61" s="34">
        <v>5</v>
      </c>
      <c r="K61" s="34">
        <v>2</v>
      </c>
      <c r="L61" s="34">
        <v>1</v>
      </c>
      <c r="M61" s="34">
        <v>15</v>
      </c>
      <c r="N61" s="34">
        <v>0</v>
      </c>
      <c r="O61" s="34">
        <v>0</v>
      </c>
      <c r="P61" s="34">
        <v>21</v>
      </c>
      <c r="Q61" s="34">
        <v>6</v>
      </c>
      <c r="R61" s="34">
        <v>10</v>
      </c>
    </row>
    <row r="62" spans="2:18" ht="20.100000000000001" customHeight="1" thickBot="1" x14ac:dyDescent="0.25">
      <c r="B62" s="4" t="s">
        <v>277</v>
      </c>
      <c r="C62" s="34">
        <v>25</v>
      </c>
      <c r="D62" s="34">
        <v>0</v>
      </c>
      <c r="E62" s="34">
        <v>0</v>
      </c>
      <c r="F62" s="34">
        <v>0</v>
      </c>
      <c r="G62" s="34">
        <v>11</v>
      </c>
      <c r="H62" s="34">
        <v>0</v>
      </c>
      <c r="I62" s="34">
        <v>0</v>
      </c>
      <c r="J62" s="34">
        <v>6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6</v>
      </c>
      <c r="Q62" s="34">
        <v>2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20</v>
      </c>
      <c r="D63" s="34">
        <v>0</v>
      </c>
      <c r="E63" s="34">
        <v>0</v>
      </c>
      <c r="F63" s="34">
        <v>0</v>
      </c>
      <c r="G63" s="34">
        <v>5</v>
      </c>
      <c r="H63" s="34">
        <v>10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2</v>
      </c>
      <c r="Q63" s="34">
        <v>3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60</v>
      </c>
      <c r="D64" s="34">
        <v>0</v>
      </c>
      <c r="E64" s="34">
        <v>0</v>
      </c>
      <c r="F64" s="34">
        <v>0</v>
      </c>
      <c r="G64" s="34">
        <v>47</v>
      </c>
      <c r="H64" s="34">
        <v>0</v>
      </c>
      <c r="I64" s="34">
        <v>0</v>
      </c>
      <c r="J64" s="34">
        <v>0</v>
      </c>
      <c r="K64" s="34">
        <v>0</v>
      </c>
      <c r="L64" s="34">
        <v>2</v>
      </c>
      <c r="M64" s="34">
        <v>0</v>
      </c>
      <c r="N64" s="34">
        <v>0</v>
      </c>
      <c r="O64" s="34">
        <v>0</v>
      </c>
      <c r="P64" s="34">
        <v>0</v>
      </c>
      <c r="Q64" s="34">
        <v>11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19</v>
      </c>
      <c r="D65" s="34">
        <v>0</v>
      </c>
      <c r="E65" s="34">
        <v>0</v>
      </c>
      <c r="F65" s="34">
        <v>0</v>
      </c>
      <c r="G65" s="34">
        <v>10</v>
      </c>
      <c r="H65" s="34">
        <v>4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5</v>
      </c>
    </row>
    <row r="66" spans="2:18" ht="20.100000000000001" customHeight="1" thickBot="1" x14ac:dyDescent="0.25">
      <c r="B66" s="4" t="s">
        <v>281</v>
      </c>
      <c r="C66" s="34">
        <v>61</v>
      </c>
      <c r="D66" s="34">
        <v>0</v>
      </c>
      <c r="E66" s="34">
        <v>0</v>
      </c>
      <c r="F66" s="34">
        <v>0</v>
      </c>
      <c r="G66" s="34">
        <v>38</v>
      </c>
      <c r="H66" s="34">
        <v>5</v>
      </c>
      <c r="I66" s="34">
        <v>0</v>
      </c>
      <c r="J66" s="34">
        <v>6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5</v>
      </c>
      <c r="Q66" s="34">
        <v>7</v>
      </c>
      <c r="R66" s="34">
        <v>0</v>
      </c>
    </row>
    <row r="67" spans="2:18" ht="20.100000000000001" customHeight="1" thickBot="1" x14ac:dyDescent="0.25">
      <c r="B67" s="4" t="s">
        <v>282</v>
      </c>
      <c r="C67" s="34">
        <v>39</v>
      </c>
      <c r="D67" s="34">
        <v>0</v>
      </c>
      <c r="E67" s="34">
        <v>0</v>
      </c>
      <c r="F67" s="34">
        <v>0</v>
      </c>
      <c r="G67" s="34">
        <v>15</v>
      </c>
      <c r="H67" s="34">
        <v>24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19</v>
      </c>
      <c r="D68" s="34">
        <v>0</v>
      </c>
      <c r="E68" s="34">
        <v>0</v>
      </c>
      <c r="F68" s="34">
        <v>0</v>
      </c>
      <c r="G68" s="34">
        <v>11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3</v>
      </c>
      <c r="Q68" s="34">
        <v>5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99</v>
      </c>
      <c r="D69" s="34">
        <v>0</v>
      </c>
      <c r="E69" s="34">
        <v>0</v>
      </c>
      <c r="F69" s="34">
        <v>0</v>
      </c>
      <c r="G69" s="34">
        <v>99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72</v>
      </c>
      <c r="D70" s="34">
        <v>0</v>
      </c>
      <c r="E70" s="34">
        <v>0</v>
      </c>
      <c r="F70" s="34">
        <v>0</v>
      </c>
      <c r="G70" s="34">
        <v>12</v>
      </c>
      <c r="H70" s="34">
        <v>3</v>
      </c>
      <c r="I70" s="34">
        <v>6</v>
      </c>
      <c r="J70" s="34">
        <v>17</v>
      </c>
      <c r="K70" s="34">
        <v>0</v>
      </c>
      <c r="L70" s="34">
        <v>0</v>
      </c>
      <c r="M70" s="34">
        <v>1</v>
      </c>
      <c r="N70" s="34">
        <v>3</v>
      </c>
      <c r="O70" s="34">
        <v>0</v>
      </c>
      <c r="P70" s="34">
        <v>17</v>
      </c>
      <c r="Q70" s="34">
        <v>13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44</v>
      </c>
      <c r="D71" s="34">
        <v>0</v>
      </c>
      <c r="E71" s="34">
        <v>0</v>
      </c>
      <c r="F71" s="34">
        <v>0</v>
      </c>
      <c r="G71" s="34">
        <v>11</v>
      </c>
      <c r="H71" s="34">
        <v>5</v>
      </c>
      <c r="I71" s="34">
        <v>1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12</v>
      </c>
      <c r="Q71" s="34">
        <v>15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82</v>
      </c>
      <c r="D72" s="34">
        <v>0</v>
      </c>
      <c r="E72" s="34">
        <v>0</v>
      </c>
      <c r="F72" s="34">
        <v>0</v>
      </c>
      <c r="G72" s="34">
        <v>50</v>
      </c>
      <c r="H72" s="34">
        <v>17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15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1207</v>
      </c>
      <c r="D73" s="34">
        <v>0</v>
      </c>
      <c r="E73" s="34">
        <v>0</v>
      </c>
      <c r="F73" s="34">
        <v>0</v>
      </c>
      <c r="G73" s="34">
        <v>582</v>
      </c>
      <c r="H73" s="34">
        <v>331</v>
      </c>
      <c r="I73" s="34">
        <v>28</v>
      </c>
      <c r="J73" s="34">
        <v>0</v>
      </c>
      <c r="K73" s="34">
        <v>26</v>
      </c>
      <c r="L73" s="34">
        <v>38</v>
      </c>
      <c r="M73" s="34">
        <v>0</v>
      </c>
      <c r="N73" s="34">
        <v>66</v>
      </c>
      <c r="O73" s="34">
        <v>6</v>
      </c>
      <c r="P73" s="34">
        <v>40</v>
      </c>
      <c r="Q73" s="34">
        <v>90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55</v>
      </c>
      <c r="D74" s="34">
        <v>0</v>
      </c>
      <c r="E74" s="34">
        <v>0</v>
      </c>
      <c r="F74" s="34">
        <v>0</v>
      </c>
      <c r="G74" s="34">
        <v>22</v>
      </c>
      <c r="H74" s="34">
        <v>5</v>
      </c>
      <c r="I74" s="34">
        <v>0</v>
      </c>
      <c r="J74" s="34">
        <v>0</v>
      </c>
      <c r="K74" s="34">
        <v>0</v>
      </c>
      <c r="L74" s="34">
        <v>8</v>
      </c>
      <c r="M74" s="34">
        <v>0</v>
      </c>
      <c r="N74" s="34">
        <v>0</v>
      </c>
      <c r="O74" s="34">
        <v>0</v>
      </c>
      <c r="P74" s="34">
        <v>7</v>
      </c>
      <c r="Q74" s="34">
        <v>13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198</v>
      </c>
      <c r="D75" s="34">
        <v>0</v>
      </c>
      <c r="E75" s="34">
        <v>0</v>
      </c>
      <c r="F75" s="34">
        <v>0</v>
      </c>
      <c r="G75" s="34">
        <v>111</v>
      </c>
      <c r="H75" s="34">
        <v>12</v>
      </c>
      <c r="I75" s="34">
        <v>0</v>
      </c>
      <c r="J75" s="34">
        <v>32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32</v>
      </c>
      <c r="R75" s="34">
        <v>11</v>
      </c>
    </row>
    <row r="76" spans="2:18" ht="20.100000000000001" customHeight="1" thickBot="1" x14ac:dyDescent="0.25">
      <c r="B76" s="4" t="s">
        <v>289</v>
      </c>
      <c r="C76" s="34">
        <v>237</v>
      </c>
      <c r="D76" s="34">
        <v>0</v>
      </c>
      <c r="E76" s="34">
        <v>0</v>
      </c>
      <c r="F76" s="34">
        <v>0</v>
      </c>
      <c r="G76" s="34">
        <v>19</v>
      </c>
      <c r="H76" s="34">
        <v>21</v>
      </c>
      <c r="I76" s="34">
        <v>140</v>
      </c>
      <c r="J76" s="34">
        <v>0</v>
      </c>
      <c r="K76" s="34">
        <v>0</v>
      </c>
      <c r="L76" s="34">
        <v>0</v>
      </c>
      <c r="M76" s="34">
        <v>12</v>
      </c>
      <c r="N76" s="34">
        <v>21</v>
      </c>
      <c r="O76" s="34">
        <v>0</v>
      </c>
      <c r="P76" s="34">
        <v>5</v>
      </c>
      <c r="Q76" s="34">
        <v>19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61</v>
      </c>
      <c r="D77" s="34">
        <v>0</v>
      </c>
      <c r="E77" s="34">
        <v>0</v>
      </c>
      <c r="F77" s="34">
        <v>0</v>
      </c>
      <c r="G77" s="34">
        <v>52</v>
      </c>
      <c r="H77" s="34">
        <v>5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4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94</v>
      </c>
      <c r="D78" s="34">
        <v>0</v>
      </c>
      <c r="E78" s="34">
        <v>0</v>
      </c>
      <c r="F78" s="34">
        <v>0</v>
      </c>
      <c r="G78" s="34">
        <v>45</v>
      </c>
      <c r="H78" s="34">
        <v>32</v>
      </c>
      <c r="I78" s="34">
        <v>0</v>
      </c>
      <c r="J78" s="34">
        <v>1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8</v>
      </c>
      <c r="Q78" s="34">
        <v>8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21</v>
      </c>
      <c r="D79" s="34">
        <v>0</v>
      </c>
      <c r="E79" s="34">
        <v>0</v>
      </c>
      <c r="F79" s="34">
        <v>0</v>
      </c>
      <c r="G79" s="34">
        <v>14</v>
      </c>
      <c r="H79" s="34">
        <v>6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1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70</v>
      </c>
      <c r="D80" s="34">
        <v>0</v>
      </c>
      <c r="E80" s="34">
        <v>0</v>
      </c>
      <c r="F80" s="34">
        <v>0</v>
      </c>
      <c r="G80" s="34">
        <v>0</v>
      </c>
      <c r="H80" s="34">
        <v>10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30</v>
      </c>
      <c r="Q80" s="34">
        <v>30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18</v>
      </c>
      <c r="D81" s="34">
        <v>0</v>
      </c>
      <c r="E81" s="34">
        <v>0</v>
      </c>
      <c r="F81" s="34">
        <v>0</v>
      </c>
      <c r="G81" s="34">
        <v>0</v>
      </c>
      <c r="H81" s="34">
        <v>13</v>
      </c>
      <c r="I81" s="34">
        <v>0</v>
      </c>
      <c r="J81" s="34">
        <v>0</v>
      </c>
      <c r="K81" s="34">
        <v>0</v>
      </c>
      <c r="L81" s="34">
        <v>5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214</v>
      </c>
      <c r="D82" s="34">
        <v>1</v>
      </c>
      <c r="E82" s="34">
        <v>0</v>
      </c>
      <c r="F82" s="34">
        <v>0</v>
      </c>
      <c r="G82" s="34">
        <v>85</v>
      </c>
      <c r="H82" s="34">
        <v>25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40</v>
      </c>
      <c r="Q82" s="34">
        <v>48</v>
      </c>
      <c r="R82" s="34">
        <v>15</v>
      </c>
    </row>
    <row r="83" spans="2:18" ht="20.100000000000001" customHeight="1" thickBot="1" x14ac:dyDescent="0.25">
      <c r="B83" s="4" t="s">
        <v>296</v>
      </c>
      <c r="C83" s="34">
        <v>15</v>
      </c>
      <c r="D83" s="34">
        <v>0</v>
      </c>
      <c r="E83" s="34">
        <v>0</v>
      </c>
      <c r="F83" s="34">
        <v>0</v>
      </c>
      <c r="G83" s="34">
        <v>3</v>
      </c>
      <c r="H83" s="34">
        <v>12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18</v>
      </c>
      <c r="D84" s="34">
        <v>0</v>
      </c>
      <c r="E84" s="34">
        <v>0</v>
      </c>
      <c r="F84" s="34">
        <v>0</v>
      </c>
      <c r="G84" s="34">
        <v>3</v>
      </c>
      <c r="H84" s="34">
        <v>13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142</v>
      </c>
      <c r="D85" s="34">
        <v>0</v>
      </c>
      <c r="E85" s="34">
        <v>0</v>
      </c>
      <c r="F85" s="34">
        <v>0</v>
      </c>
      <c r="G85" s="34">
        <v>88</v>
      </c>
      <c r="H85" s="34">
        <v>2</v>
      </c>
      <c r="I85" s="34">
        <v>8</v>
      </c>
      <c r="J85" s="34">
        <v>4</v>
      </c>
      <c r="K85" s="34">
        <v>0</v>
      </c>
      <c r="L85" s="34">
        <v>8</v>
      </c>
      <c r="M85" s="34">
        <v>0</v>
      </c>
      <c r="N85" s="34">
        <v>0</v>
      </c>
      <c r="O85" s="34">
        <v>0</v>
      </c>
      <c r="P85" s="34">
        <v>1</v>
      </c>
      <c r="Q85" s="34">
        <v>2</v>
      </c>
      <c r="R85" s="34">
        <v>29</v>
      </c>
    </row>
    <row r="86" spans="2:18" ht="20.100000000000001" customHeight="1" thickBot="1" x14ac:dyDescent="0.25">
      <c r="B86" s="4" t="s">
        <v>299</v>
      </c>
      <c r="C86" s="34">
        <v>77</v>
      </c>
      <c r="D86" s="34">
        <v>0</v>
      </c>
      <c r="E86" s="34">
        <v>0</v>
      </c>
      <c r="F86" s="34">
        <v>0</v>
      </c>
      <c r="G86" s="34">
        <v>44</v>
      </c>
      <c r="H86" s="34">
        <v>19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14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78</v>
      </c>
      <c r="D87" s="34">
        <v>0</v>
      </c>
      <c r="E87" s="34">
        <v>0</v>
      </c>
      <c r="F87" s="34">
        <v>0</v>
      </c>
      <c r="G87" s="34">
        <v>0</v>
      </c>
      <c r="H87" s="34">
        <v>78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1168</v>
      </c>
      <c r="D88" s="34">
        <v>0</v>
      </c>
      <c r="E88" s="34">
        <v>0</v>
      </c>
      <c r="F88" s="34">
        <v>0</v>
      </c>
      <c r="G88" s="34">
        <v>584</v>
      </c>
      <c r="H88" s="34">
        <v>110</v>
      </c>
      <c r="I88" s="34">
        <v>42</v>
      </c>
      <c r="J88" s="34">
        <v>105</v>
      </c>
      <c r="K88" s="34">
        <v>14</v>
      </c>
      <c r="L88" s="34">
        <v>11</v>
      </c>
      <c r="M88" s="34">
        <v>52</v>
      </c>
      <c r="N88" s="34">
        <v>7</v>
      </c>
      <c r="O88" s="34">
        <v>4</v>
      </c>
      <c r="P88" s="34">
        <v>92</v>
      </c>
      <c r="Q88" s="34">
        <v>143</v>
      </c>
      <c r="R88" s="34">
        <v>4</v>
      </c>
    </row>
    <row r="89" spans="2:18" ht="20.100000000000001" customHeight="1" thickBot="1" x14ac:dyDescent="0.25">
      <c r="B89" s="4" t="s">
        <v>301</v>
      </c>
      <c r="C89" s="34">
        <v>28</v>
      </c>
      <c r="D89" s="34">
        <v>0</v>
      </c>
      <c r="E89" s="34">
        <v>0</v>
      </c>
      <c r="F89" s="34">
        <v>0</v>
      </c>
      <c r="G89" s="34">
        <v>10</v>
      </c>
      <c r="H89" s="34">
        <v>7</v>
      </c>
      <c r="I89" s="34">
        <v>0</v>
      </c>
      <c r="J89" s="34">
        <v>7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1</v>
      </c>
      <c r="Q89" s="34">
        <v>3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21</v>
      </c>
      <c r="D90" s="34">
        <v>0</v>
      </c>
      <c r="E90" s="34">
        <v>0</v>
      </c>
      <c r="F90" s="34">
        <v>0</v>
      </c>
      <c r="G90" s="34">
        <v>10</v>
      </c>
      <c r="H90" s="34">
        <v>2</v>
      </c>
      <c r="I90" s="34">
        <v>0</v>
      </c>
      <c r="J90" s="34">
        <v>5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3</v>
      </c>
      <c r="Q90" s="34">
        <v>1</v>
      </c>
      <c r="R90" s="34">
        <v>0</v>
      </c>
    </row>
    <row r="91" spans="2:18" ht="20.100000000000001" customHeight="1" thickBot="1" x14ac:dyDescent="0.25">
      <c r="B91" s="4" t="s">
        <v>303</v>
      </c>
      <c r="C91" s="34">
        <v>75</v>
      </c>
      <c r="D91" s="34">
        <v>0</v>
      </c>
      <c r="E91" s="34">
        <v>0</v>
      </c>
      <c r="F91" s="34">
        <v>0</v>
      </c>
      <c r="G91" s="34">
        <v>2</v>
      </c>
      <c r="H91" s="34">
        <v>73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26</v>
      </c>
      <c r="D92" s="34">
        <v>0</v>
      </c>
      <c r="E92" s="34">
        <v>0</v>
      </c>
      <c r="F92" s="34">
        <v>0</v>
      </c>
      <c r="G92" s="34">
        <v>2</v>
      </c>
      <c r="H92" s="34">
        <v>12</v>
      </c>
      <c r="I92" s="34">
        <v>0</v>
      </c>
      <c r="J92" s="34">
        <v>7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5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105</v>
      </c>
      <c r="D93" s="34">
        <v>0</v>
      </c>
      <c r="E93" s="34">
        <v>0</v>
      </c>
      <c r="F93" s="34">
        <v>0</v>
      </c>
      <c r="G93" s="34">
        <v>90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10</v>
      </c>
      <c r="R93" s="34">
        <v>5</v>
      </c>
    </row>
    <row r="94" spans="2:18" ht="20.100000000000001" customHeight="1" thickBot="1" x14ac:dyDescent="0.25">
      <c r="B94" s="4" t="s">
        <v>306</v>
      </c>
      <c r="C94" s="34">
        <v>88</v>
      </c>
      <c r="D94" s="34">
        <v>0</v>
      </c>
      <c r="E94" s="34">
        <v>0</v>
      </c>
      <c r="F94" s="34">
        <v>0</v>
      </c>
      <c r="G94" s="34">
        <v>30</v>
      </c>
      <c r="H94" s="34">
        <v>0</v>
      </c>
      <c r="I94" s="34">
        <v>0</v>
      </c>
      <c r="J94" s="34">
        <v>10</v>
      </c>
      <c r="K94" s="34">
        <v>2</v>
      </c>
      <c r="L94" s="34">
        <v>0</v>
      </c>
      <c r="M94" s="34">
        <v>0</v>
      </c>
      <c r="N94" s="34">
        <v>0</v>
      </c>
      <c r="O94" s="34">
        <v>0</v>
      </c>
      <c r="P94" s="34">
        <v>15</v>
      </c>
      <c r="Q94" s="34">
        <v>31</v>
      </c>
      <c r="R94" s="34">
        <v>0</v>
      </c>
    </row>
    <row r="95" spans="2:18" ht="20.100000000000001" customHeight="1" thickBot="1" x14ac:dyDescent="0.25">
      <c r="B95" s="4" t="s">
        <v>307</v>
      </c>
      <c r="C95" s="34">
        <v>11</v>
      </c>
      <c r="D95" s="34">
        <v>0</v>
      </c>
      <c r="E95" s="34">
        <v>0</v>
      </c>
      <c r="F95" s="34">
        <v>0</v>
      </c>
      <c r="G95" s="34">
        <v>10</v>
      </c>
      <c r="H95" s="34">
        <v>1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76</v>
      </c>
      <c r="D96" s="34">
        <v>0</v>
      </c>
      <c r="E96" s="34">
        <v>0</v>
      </c>
      <c r="F96" s="34">
        <v>0</v>
      </c>
      <c r="G96" s="34">
        <v>37</v>
      </c>
      <c r="H96" s="34">
        <v>17</v>
      </c>
      <c r="I96" s="34">
        <v>0</v>
      </c>
      <c r="J96" s="34">
        <v>8</v>
      </c>
      <c r="K96" s="34">
        <v>1</v>
      </c>
      <c r="L96" s="34">
        <v>0</v>
      </c>
      <c r="M96" s="34">
        <v>0</v>
      </c>
      <c r="N96" s="34">
        <v>7</v>
      </c>
      <c r="O96" s="34">
        <v>0</v>
      </c>
      <c r="P96" s="34">
        <v>3</v>
      </c>
      <c r="Q96" s="34">
        <v>3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24</v>
      </c>
      <c r="D97" s="34">
        <v>0</v>
      </c>
      <c r="E97" s="34">
        <v>0</v>
      </c>
      <c r="F97" s="34">
        <v>0</v>
      </c>
      <c r="G97" s="34">
        <v>5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5</v>
      </c>
      <c r="O97" s="34">
        <v>0</v>
      </c>
      <c r="P97" s="34">
        <v>0</v>
      </c>
      <c r="Q97" s="34">
        <v>10</v>
      </c>
      <c r="R97" s="34">
        <v>4</v>
      </c>
    </row>
    <row r="98" spans="2:18" ht="20.100000000000001" customHeight="1" thickBot="1" x14ac:dyDescent="0.25">
      <c r="B98" s="4" t="s">
        <v>310</v>
      </c>
      <c r="C98" s="34">
        <v>19</v>
      </c>
      <c r="D98" s="34">
        <v>0</v>
      </c>
      <c r="E98" s="34">
        <v>0</v>
      </c>
      <c r="F98" s="34">
        <v>0</v>
      </c>
      <c r="G98" s="34">
        <v>2</v>
      </c>
      <c r="H98" s="34">
        <v>10</v>
      </c>
      <c r="I98" s="34">
        <v>5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2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3</v>
      </c>
      <c r="D99" s="34">
        <v>0</v>
      </c>
      <c r="E99" s="34">
        <v>0</v>
      </c>
      <c r="F99" s="34">
        <v>0</v>
      </c>
      <c r="G99" s="34">
        <v>3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9</v>
      </c>
      <c r="D100" s="34">
        <v>0</v>
      </c>
      <c r="E100" s="34">
        <v>0</v>
      </c>
      <c r="F100" s="34">
        <v>0</v>
      </c>
      <c r="G100" s="34">
        <v>8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1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57</v>
      </c>
      <c r="D101" s="34">
        <v>0</v>
      </c>
      <c r="E101" s="34">
        <v>0</v>
      </c>
      <c r="F101" s="34">
        <v>0</v>
      </c>
      <c r="G101" s="34">
        <v>0</v>
      </c>
      <c r="H101" s="34">
        <v>17</v>
      </c>
      <c r="I101" s="34">
        <v>10</v>
      </c>
      <c r="J101" s="34">
        <v>9</v>
      </c>
      <c r="K101" s="34">
        <v>0</v>
      </c>
      <c r="L101" s="34">
        <v>2</v>
      </c>
      <c r="M101" s="34">
        <v>0</v>
      </c>
      <c r="N101" s="34">
        <v>0</v>
      </c>
      <c r="O101" s="34">
        <v>0</v>
      </c>
      <c r="P101" s="34">
        <v>12</v>
      </c>
      <c r="Q101" s="34">
        <v>6</v>
      </c>
      <c r="R101" s="34">
        <v>1</v>
      </c>
    </row>
    <row r="102" spans="2:18" ht="20.100000000000001" customHeight="1" thickBot="1" x14ac:dyDescent="0.25">
      <c r="B102" s="4" t="s">
        <v>313</v>
      </c>
      <c r="C102" s="34">
        <v>19</v>
      </c>
      <c r="D102" s="34">
        <v>0</v>
      </c>
      <c r="E102" s="34">
        <v>0</v>
      </c>
      <c r="F102" s="34">
        <v>0</v>
      </c>
      <c r="G102" s="34">
        <v>11</v>
      </c>
      <c r="H102" s="34">
        <v>3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3</v>
      </c>
      <c r="Q102" s="34">
        <v>2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36</v>
      </c>
      <c r="D103" s="34">
        <v>0</v>
      </c>
      <c r="E103" s="34">
        <v>0</v>
      </c>
      <c r="F103" s="34">
        <v>0</v>
      </c>
      <c r="G103" s="34">
        <v>14</v>
      </c>
      <c r="H103" s="34">
        <v>8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3</v>
      </c>
      <c r="Q103" s="34">
        <v>11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35</v>
      </c>
      <c r="D104" s="34">
        <v>0</v>
      </c>
      <c r="E104" s="34">
        <v>0</v>
      </c>
      <c r="F104" s="34">
        <v>0</v>
      </c>
      <c r="G104" s="34">
        <v>35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10</v>
      </c>
      <c r="D105" s="34">
        <v>0</v>
      </c>
      <c r="E105" s="34">
        <v>0</v>
      </c>
      <c r="F105" s="34">
        <v>0</v>
      </c>
      <c r="G105" s="34">
        <v>0</v>
      </c>
      <c r="H105" s="34">
        <v>7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2</v>
      </c>
      <c r="Q105" s="34">
        <v>0</v>
      </c>
      <c r="R105" s="34">
        <v>1</v>
      </c>
    </row>
    <row r="106" spans="2:18" ht="20.100000000000001" customHeight="1" thickBot="1" x14ac:dyDescent="0.25">
      <c r="B106" s="4" t="s">
        <v>177</v>
      </c>
      <c r="C106" s="34">
        <v>23</v>
      </c>
      <c r="D106" s="34">
        <v>0</v>
      </c>
      <c r="E106" s="34">
        <v>0</v>
      </c>
      <c r="F106" s="34">
        <v>0</v>
      </c>
      <c r="G106" s="34">
        <v>18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2</v>
      </c>
      <c r="Q106" s="34">
        <v>3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31</v>
      </c>
      <c r="D107" s="34">
        <v>0</v>
      </c>
      <c r="E107" s="34">
        <v>0</v>
      </c>
      <c r="F107" s="34">
        <v>0</v>
      </c>
      <c r="G107" s="34">
        <v>19</v>
      </c>
      <c r="H107" s="34">
        <v>10</v>
      </c>
      <c r="I107" s="34">
        <v>0</v>
      </c>
      <c r="J107" s="34">
        <v>0</v>
      </c>
      <c r="K107" s="34">
        <v>1</v>
      </c>
      <c r="L107" s="34">
        <v>0</v>
      </c>
      <c r="M107" s="34">
        <v>0</v>
      </c>
      <c r="N107" s="34">
        <v>0</v>
      </c>
      <c r="O107" s="34">
        <v>0</v>
      </c>
      <c r="P107" s="34">
        <v>1</v>
      </c>
      <c r="Q107" s="34">
        <v>0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16</v>
      </c>
      <c r="D108" s="34">
        <v>0</v>
      </c>
      <c r="E108" s="34">
        <v>0</v>
      </c>
      <c r="F108" s="34">
        <v>0</v>
      </c>
      <c r="G108" s="34">
        <v>3</v>
      </c>
      <c r="H108" s="34">
        <v>5</v>
      </c>
      <c r="I108" s="34">
        <v>0</v>
      </c>
      <c r="J108" s="34">
        <v>0</v>
      </c>
      <c r="K108" s="34">
        <v>0</v>
      </c>
      <c r="L108" s="34">
        <v>0</v>
      </c>
      <c r="M108" s="34">
        <v>4</v>
      </c>
      <c r="N108" s="34">
        <v>0</v>
      </c>
      <c r="O108" s="34">
        <v>0</v>
      </c>
      <c r="P108" s="34">
        <v>1</v>
      </c>
      <c r="Q108" s="34">
        <v>3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846</v>
      </c>
      <c r="D109" s="34">
        <v>3</v>
      </c>
      <c r="E109" s="34">
        <v>0</v>
      </c>
      <c r="F109" s="34">
        <v>0</v>
      </c>
      <c r="G109" s="34">
        <v>271</v>
      </c>
      <c r="H109" s="34">
        <v>187</v>
      </c>
      <c r="I109" s="34">
        <v>47</v>
      </c>
      <c r="J109" s="34">
        <v>72</v>
      </c>
      <c r="K109" s="34">
        <v>10</v>
      </c>
      <c r="L109" s="34">
        <v>0</v>
      </c>
      <c r="M109" s="34">
        <v>3</v>
      </c>
      <c r="N109" s="34">
        <v>13</v>
      </c>
      <c r="O109" s="34">
        <v>4</v>
      </c>
      <c r="P109" s="34">
        <v>105</v>
      </c>
      <c r="Q109" s="34">
        <v>110</v>
      </c>
      <c r="R109" s="34">
        <v>21</v>
      </c>
    </row>
    <row r="110" spans="2:18" ht="20.100000000000001" customHeight="1" thickBot="1" x14ac:dyDescent="0.25">
      <c r="B110" s="4" t="s">
        <v>319</v>
      </c>
      <c r="C110" s="34">
        <v>9</v>
      </c>
      <c r="D110" s="34">
        <v>0</v>
      </c>
      <c r="E110" s="34">
        <v>0</v>
      </c>
      <c r="F110" s="34">
        <v>0</v>
      </c>
      <c r="G110" s="34">
        <v>8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1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17</v>
      </c>
      <c r="D111" s="34">
        <v>0</v>
      </c>
      <c r="E111" s="34">
        <v>0</v>
      </c>
      <c r="F111" s="34">
        <v>0</v>
      </c>
      <c r="G111" s="34">
        <v>2</v>
      </c>
      <c r="H111" s="34">
        <v>11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4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1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1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25</v>
      </c>
      <c r="D113" s="34">
        <v>0</v>
      </c>
      <c r="E113" s="34">
        <v>0</v>
      </c>
      <c r="F113" s="34">
        <v>0</v>
      </c>
      <c r="G113" s="34">
        <v>8</v>
      </c>
      <c r="H113" s="34">
        <v>7</v>
      </c>
      <c r="I113" s="34">
        <v>0</v>
      </c>
      <c r="J113" s="34">
        <v>1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9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3</v>
      </c>
      <c r="D114" s="34">
        <v>0</v>
      </c>
      <c r="E114" s="34">
        <v>0</v>
      </c>
      <c r="F114" s="34">
        <v>0</v>
      </c>
      <c r="G114" s="34">
        <v>3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11</v>
      </c>
      <c r="D115" s="34">
        <v>0</v>
      </c>
      <c r="E115" s="34">
        <v>0</v>
      </c>
      <c r="F115" s="34">
        <v>0</v>
      </c>
      <c r="G115" s="34">
        <v>1</v>
      </c>
      <c r="H115" s="34">
        <v>1</v>
      </c>
      <c r="I115" s="34">
        <v>0</v>
      </c>
      <c r="J115" s="34">
        <v>2</v>
      </c>
      <c r="K115" s="34">
        <v>0</v>
      </c>
      <c r="L115" s="34">
        <v>0</v>
      </c>
      <c r="M115" s="34">
        <v>0</v>
      </c>
      <c r="N115" s="34">
        <v>4</v>
      </c>
      <c r="O115" s="34">
        <v>0</v>
      </c>
      <c r="P115" s="34">
        <v>1</v>
      </c>
      <c r="Q115" s="34">
        <v>2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5</v>
      </c>
      <c r="D116" s="34">
        <v>0</v>
      </c>
      <c r="E116" s="34">
        <v>0</v>
      </c>
      <c r="F116" s="34">
        <v>0</v>
      </c>
      <c r="G116" s="34">
        <v>5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87</v>
      </c>
      <c r="D117" s="34">
        <v>1</v>
      </c>
      <c r="E117" s="34">
        <v>0</v>
      </c>
      <c r="F117" s="34">
        <v>0</v>
      </c>
      <c r="G117" s="34">
        <v>70</v>
      </c>
      <c r="H117" s="34">
        <v>6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3</v>
      </c>
      <c r="Q117" s="34">
        <v>7</v>
      </c>
      <c r="R117" s="34">
        <v>0</v>
      </c>
    </row>
    <row r="118" spans="2:18" ht="20.100000000000001" customHeight="1" thickBot="1" x14ac:dyDescent="0.25">
      <c r="B118" s="4" t="s">
        <v>327</v>
      </c>
      <c r="C118" s="34">
        <v>13</v>
      </c>
      <c r="D118" s="34">
        <v>0</v>
      </c>
      <c r="E118" s="34">
        <v>0</v>
      </c>
      <c r="F118" s="34">
        <v>0</v>
      </c>
      <c r="G118" s="34">
        <v>11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2</v>
      </c>
      <c r="Q118" s="34">
        <v>0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28</v>
      </c>
      <c r="D119" s="34">
        <v>0</v>
      </c>
      <c r="E119" s="34">
        <v>0</v>
      </c>
      <c r="F119" s="34">
        <v>0</v>
      </c>
      <c r="G119" s="34">
        <v>15</v>
      </c>
      <c r="H119" s="34">
        <v>3</v>
      </c>
      <c r="I119" s="34">
        <v>0</v>
      </c>
      <c r="J119" s="34">
        <v>4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2</v>
      </c>
      <c r="Q119" s="34">
        <v>3</v>
      </c>
      <c r="R119" s="34">
        <v>1</v>
      </c>
    </row>
    <row r="120" spans="2:18" ht="20.100000000000001" customHeight="1" thickBot="1" x14ac:dyDescent="0.25">
      <c r="B120" s="4" t="s">
        <v>329</v>
      </c>
      <c r="C120" s="34">
        <v>6</v>
      </c>
      <c r="D120" s="34">
        <v>0</v>
      </c>
      <c r="E120" s="34">
        <v>0</v>
      </c>
      <c r="F120" s="34">
        <v>0</v>
      </c>
      <c r="G120" s="34">
        <v>5</v>
      </c>
      <c r="H120" s="34">
        <v>0</v>
      </c>
      <c r="I120" s="34">
        <v>0</v>
      </c>
      <c r="J120" s="34">
        <v>1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298</v>
      </c>
      <c r="D121" s="34">
        <v>0</v>
      </c>
      <c r="E121" s="34">
        <v>0</v>
      </c>
      <c r="F121" s="34">
        <v>0</v>
      </c>
      <c r="G121" s="34">
        <v>115</v>
      </c>
      <c r="H121" s="34">
        <v>56</v>
      </c>
      <c r="I121" s="34">
        <v>12</v>
      </c>
      <c r="J121" s="34">
        <v>0</v>
      </c>
      <c r="K121" s="34">
        <v>5</v>
      </c>
      <c r="L121" s="34">
        <v>0</v>
      </c>
      <c r="M121" s="34">
        <v>0</v>
      </c>
      <c r="N121" s="34">
        <v>0</v>
      </c>
      <c r="O121" s="34">
        <v>0</v>
      </c>
      <c r="P121" s="34">
        <v>53</v>
      </c>
      <c r="Q121" s="34">
        <v>57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36</v>
      </c>
      <c r="D122" s="34">
        <v>0</v>
      </c>
      <c r="E122" s="34">
        <v>0</v>
      </c>
      <c r="F122" s="34">
        <v>0</v>
      </c>
      <c r="G122" s="34">
        <v>29</v>
      </c>
      <c r="H122" s="34">
        <v>1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6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337</v>
      </c>
      <c r="D123" s="34">
        <v>0</v>
      </c>
      <c r="E123" s="34">
        <v>0</v>
      </c>
      <c r="F123" s="34">
        <v>0</v>
      </c>
      <c r="G123" s="34">
        <v>136</v>
      </c>
      <c r="H123" s="34">
        <v>4</v>
      </c>
      <c r="I123" s="34">
        <v>3</v>
      </c>
      <c r="J123" s="34">
        <v>39</v>
      </c>
      <c r="K123" s="34">
        <v>6</v>
      </c>
      <c r="L123" s="34">
        <v>36</v>
      </c>
      <c r="M123" s="34">
        <v>2</v>
      </c>
      <c r="N123" s="34">
        <v>0</v>
      </c>
      <c r="O123" s="34">
        <v>15</v>
      </c>
      <c r="P123" s="34">
        <v>55</v>
      </c>
      <c r="Q123" s="34">
        <v>22</v>
      </c>
      <c r="R123" s="34">
        <v>19</v>
      </c>
    </row>
    <row r="124" spans="2:18" ht="20.100000000000001" customHeight="1" thickBot="1" x14ac:dyDescent="0.25">
      <c r="B124" s="4" t="s">
        <v>333</v>
      </c>
      <c r="C124" s="34">
        <v>7</v>
      </c>
      <c r="D124" s="34">
        <v>0</v>
      </c>
      <c r="E124" s="34">
        <v>0</v>
      </c>
      <c r="F124" s="34">
        <v>0</v>
      </c>
      <c r="G124" s="34">
        <v>4</v>
      </c>
      <c r="H124" s="34">
        <v>0</v>
      </c>
      <c r="I124" s="34">
        <v>0</v>
      </c>
      <c r="J124" s="34">
        <v>2</v>
      </c>
      <c r="K124" s="34">
        <v>0</v>
      </c>
      <c r="L124" s="34">
        <v>1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40</v>
      </c>
      <c r="D125" s="34">
        <v>0</v>
      </c>
      <c r="E125" s="34">
        <v>0</v>
      </c>
      <c r="F125" s="34">
        <v>0</v>
      </c>
      <c r="G125" s="34">
        <v>22</v>
      </c>
      <c r="H125" s="34">
        <v>7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8</v>
      </c>
      <c r="Q125" s="34">
        <v>3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41</v>
      </c>
      <c r="D126" s="34">
        <v>0</v>
      </c>
      <c r="E126" s="34">
        <v>0</v>
      </c>
      <c r="F126" s="34">
        <v>0</v>
      </c>
      <c r="G126" s="34">
        <v>4</v>
      </c>
      <c r="H126" s="34">
        <v>37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3</v>
      </c>
      <c r="D127" s="34">
        <v>0</v>
      </c>
      <c r="E127" s="34">
        <v>0</v>
      </c>
      <c r="F127" s="34">
        <v>0</v>
      </c>
      <c r="G127" s="34">
        <v>0</v>
      </c>
      <c r="H127" s="34">
        <v>3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6</v>
      </c>
      <c r="D128" s="34">
        <v>0</v>
      </c>
      <c r="E128" s="34">
        <v>0</v>
      </c>
      <c r="F128" s="34">
        <v>0</v>
      </c>
      <c r="G128" s="34">
        <v>6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10</v>
      </c>
      <c r="D129" s="34">
        <v>0</v>
      </c>
      <c r="E129" s="34">
        <v>0</v>
      </c>
      <c r="F129" s="34">
        <v>0</v>
      </c>
      <c r="G129" s="34">
        <v>8</v>
      </c>
      <c r="H129" s="34">
        <v>2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6</v>
      </c>
      <c r="D130" s="34">
        <v>0</v>
      </c>
      <c r="E130" s="34">
        <v>0</v>
      </c>
      <c r="F130" s="34">
        <v>0</v>
      </c>
      <c r="G130" s="34">
        <v>0</v>
      </c>
      <c r="H130" s="34">
        <v>4</v>
      </c>
      <c r="I130" s="34">
        <v>2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9</v>
      </c>
      <c r="D131" s="34">
        <v>0</v>
      </c>
      <c r="E131" s="34">
        <v>0</v>
      </c>
      <c r="F131" s="34">
        <v>0</v>
      </c>
      <c r="G131" s="34">
        <v>2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7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68</v>
      </c>
      <c r="D132" s="34">
        <v>0</v>
      </c>
      <c r="E132" s="34">
        <v>0</v>
      </c>
      <c r="F132" s="34">
        <v>0</v>
      </c>
      <c r="G132" s="34">
        <v>44</v>
      </c>
      <c r="H132" s="34">
        <v>5</v>
      </c>
      <c r="I132" s="34">
        <v>2</v>
      </c>
      <c r="J132" s="34">
        <v>0</v>
      </c>
      <c r="K132" s="34">
        <v>2</v>
      </c>
      <c r="L132" s="34">
        <v>0</v>
      </c>
      <c r="M132" s="34">
        <v>0</v>
      </c>
      <c r="N132" s="34">
        <v>0</v>
      </c>
      <c r="O132" s="34">
        <v>0</v>
      </c>
      <c r="P132" s="34">
        <v>8</v>
      </c>
      <c r="Q132" s="34">
        <v>7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174</v>
      </c>
      <c r="D133" s="34">
        <v>0</v>
      </c>
      <c r="E133" s="34">
        <v>0</v>
      </c>
      <c r="F133" s="34">
        <v>0</v>
      </c>
      <c r="G133" s="34">
        <v>77</v>
      </c>
      <c r="H133" s="34">
        <v>0</v>
      </c>
      <c r="I133" s="34">
        <v>0</v>
      </c>
      <c r="J133" s="34">
        <v>59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35</v>
      </c>
      <c r="Q133" s="34">
        <v>3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1019</v>
      </c>
      <c r="D134" s="34">
        <v>0</v>
      </c>
      <c r="E134" s="34">
        <v>0</v>
      </c>
      <c r="F134" s="34">
        <v>0</v>
      </c>
      <c r="G134" s="34">
        <v>402</v>
      </c>
      <c r="H134" s="34">
        <v>98</v>
      </c>
      <c r="I134" s="34">
        <v>73</v>
      </c>
      <c r="J134" s="34">
        <v>25</v>
      </c>
      <c r="K134" s="34">
        <v>75</v>
      </c>
      <c r="L134" s="34">
        <v>2</v>
      </c>
      <c r="M134" s="34">
        <v>14</v>
      </c>
      <c r="N134" s="34">
        <v>16</v>
      </c>
      <c r="O134" s="34">
        <v>26</v>
      </c>
      <c r="P134" s="34">
        <v>168</v>
      </c>
      <c r="Q134" s="34">
        <v>98</v>
      </c>
      <c r="R134" s="34">
        <v>22</v>
      </c>
    </row>
    <row r="135" spans="2:18" ht="20.100000000000001" customHeight="1" thickBot="1" x14ac:dyDescent="0.25">
      <c r="B135" s="4" t="s">
        <v>343</v>
      </c>
      <c r="C135" s="34">
        <v>203</v>
      </c>
      <c r="D135" s="34">
        <v>0</v>
      </c>
      <c r="E135" s="34">
        <v>0</v>
      </c>
      <c r="F135" s="34">
        <v>0</v>
      </c>
      <c r="G135" s="34">
        <v>95</v>
      </c>
      <c r="H135" s="34">
        <v>39</v>
      </c>
      <c r="I135" s="34">
        <v>7</v>
      </c>
      <c r="J135" s="34">
        <v>2</v>
      </c>
      <c r="K135" s="34">
        <v>6</v>
      </c>
      <c r="L135" s="34">
        <v>8</v>
      </c>
      <c r="M135" s="34">
        <v>3</v>
      </c>
      <c r="N135" s="34">
        <v>0</v>
      </c>
      <c r="O135" s="34">
        <v>10</v>
      </c>
      <c r="P135" s="34">
        <v>18</v>
      </c>
      <c r="Q135" s="34">
        <v>15</v>
      </c>
      <c r="R135" s="34">
        <v>0</v>
      </c>
    </row>
    <row r="136" spans="2:18" ht="20.100000000000001" customHeight="1" thickBot="1" x14ac:dyDescent="0.25">
      <c r="B136" s="4" t="s">
        <v>344</v>
      </c>
      <c r="C136" s="34">
        <v>217</v>
      </c>
      <c r="D136" s="34">
        <v>0</v>
      </c>
      <c r="E136" s="34">
        <v>0</v>
      </c>
      <c r="F136" s="34">
        <v>0</v>
      </c>
      <c r="G136" s="34">
        <v>105</v>
      </c>
      <c r="H136" s="34">
        <v>11</v>
      </c>
      <c r="I136" s="34">
        <v>37</v>
      </c>
      <c r="J136" s="34">
        <v>0</v>
      </c>
      <c r="K136" s="34">
        <v>2</v>
      </c>
      <c r="L136" s="34">
        <v>0</v>
      </c>
      <c r="M136" s="34">
        <v>0</v>
      </c>
      <c r="N136" s="34">
        <v>0</v>
      </c>
      <c r="O136" s="34">
        <v>0</v>
      </c>
      <c r="P136" s="34">
        <v>32</v>
      </c>
      <c r="Q136" s="34">
        <v>27</v>
      </c>
      <c r="R136" s="34">
        <v>3</v>
      </c>
    </row>
    <row r="137" spans="2:18" ht="20.100000000000001" customHeight="1" thickBot="1" x14ac:dyDescent="0.25">
      <c r="B137" s="4" t="s">
        <v>345</v>
      </c>
      <c r="C137" s="34">
        <v>37</v>
      </c>
      <c r="D137" s="34">
        <v>0</v>
      </c>
      <c r="E137" s="34">
        <v>0</v>
      </c>
      <c r="F137" s="34">
        <v>0</v>
      </c>
      <c r="G137" s="34">
        <v>12</v>
      </c>
      <c r="H137" s="34">
        <v>1</v>
      </c>
      <c r="I137" s="34">
        <v>8</v>
      </c>
      <c r="J137" s="34">
        <v>5</v>
      </c>
      <c r="K137" s="34">
        <v>3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3</v>
      </c>
      <c r="R137" s="34">
        <v>5</v>
      </c>
    </row>
    <row r="138" spans="2:18" ht="20.100000000000001" customHeight="1" thickBot="1" x14ac:dyDescent="0.25">
      <c r="B138" s="4" t="s">
        <v>346</v>
      </c>
      <c r="C138" s="34">
        <v>152</v>
      </c>
      <c r="D138" s="34">
        <v>0</v>
      </c>
      <c r="E138" s="34">
        <v>0</v>
      </c>
      <c r="F138" s="34">
        <v>0</v>
      </c>
      <c r="G138" s="34">
        <v>89</v>
      </c>
      <c r="H138" s="34">
        <v>18</v>
      </c>
      <c r="I138" s="34">
        <v>0</v>
      </c>
      <c r="J138" s="34">
        <v>13</v>
      </c>
      <c r="K138" s="34">
        <v>1</v>
      </c>
      <c r="L138" s="34">
        <v>6</v>
      </c>
      <c r="M138" s="34">
        <v>0</v>
      </c>
      <c r="N138" s="34">
        <v>1</v>
      </c>
      <c r="O138" s="34">
        <v>0</v>
      </c>
      <c r="P138" s="34">
        <v>6</v>
      </c>
      <c r="Q138" s="34">
        <v>18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630</v>
      </c>
      <c r="D139" s="34">
        <v>0</v>
      </c>
      <c r="E139" s="34">
        <v>0</v>
      </c>
      <c r="F139" s="34">
        <v>0</v>
      </c>
      <c r="G139" s="34">
        <v>242</v>
      </c>
      <c r="H139" s="34">
        <v>20</v>
      </c>
      <c r="I139" s="34">
        <v>3</v>
      </c>
      <c r="J139" s="34">
        <v>138</v>
      </c>
      <c r="K139" s="34">
        <v>10</v>
      </c>
      <c r="L139" s="34">
        <v>68</v>
      </c>
      <c r="M139" s="34">
        <v>8</v>
      </c>
      <c r="N139" s="34">
        <v>0</v>
      </c>
      <c r="O139" s="34">
        <v>5</v>
      </c>
      <c r="P139" s="34">
        <v>90</v>
      </c>
      <c r="Q139" s="34">
        <v>34</v>
      </c>
      <c r="R139" s="34">
        <v>12</v>
      </c>
    </row>
    <row r="140" spans="2:18" ht="20.100000000000001" customHeight="1" thickBot="1" x14ac:dyDescent="0.25">
      <c r="B140" s="4" t="s">
        <v>348</v>
      </c>
      <c r="C140" s="34">
        <v>167</v>
      </c>
      <c r="D140" s="34">
        <v>0</v>
      </c>
      <c r="E140" s="34">
        <v>0</v>
      </c>
      <c r="F140" s="34">
        <v>0</v>
      </c>
      <c r="G140" s="34">
        <v>93</v>
      </c>
      <c r="H140" s="34">
        <v>44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22</v>
      </c>
      <c r="Q140" s="34">
        <v>6</v>
      </c>
      <c r="R140" s="34">
        <v>2</v>
      </c>
    </row>
    <row r="141" spans="2:18" ht="20.100000000000001" customHeight="1" thickBot="1" x14ac:dyDescent="0.25">
      <c r="B141" s="4" t="s">
        <v>349</v>
      </c>
      <c r="C141" s="34">
        <v>43</v>
      </c>
      <c r="D141" s="34">
        <v>0</v>
      </c>
      <c r="E141" s="34">
        <v>0</v>
      </c>
      <c r="F141" s="34">
        <v>0</v>
      </c>
      <c r="G141" s="34">
        <v>5</v>
      </c>
      <c r="H141" s="34">
        <v>21</v>
      </c>
      <c r="I141" s="34">
        <v>0</v>
      </c>
      <c r="J141" s="34">
        <v>7</v>
      </c>
      <c r="K141" s="34">
        <v>0</v>
      </c>
      <c r="L141" s="34">
        <v>0</v>
      </c>
      <c r="M141" s="34">
        <v>0</v>
      </c>
      <c r="N141" s="34">
        <v>5</v>
      </c>
      <c r="O141" s="34">
        <v>0</v>
      </c>
      <c r="P141" s="34">
        <v>0</v>
      </c>
      <c r="Q141" s="34">
        <v>5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131</v>
      </c>
      <c r="D142" s="34">
        <v>0</v>
      </c>
      <c r="E142" s="34">
        <v>0</v>
      </c>
      <c r="F142" s="34">
        <v>0</v>
      </c>
      <c r="G142" s="34">
        <v>38</v>
      </c>
      <c r="H142" s="34">
        <v>4</v>
      </c>
      <c r="I142" s="34">
        <v>0</v>
      </c>
      <c r="J142" s="34">
        <v>17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33</v>
      </c>
      <c r="Q142" s="34">
        <v>14</v>
      </c>
      <c r="R142" s="34">
        <v>25</v>
      </c>
    </row>
    <row r="143" spans="2:18" ht="20.100000000000001" customHeight="1" thickBot="1" x14ac:dyDescent="0.25">
      <c r="B143" s="4" t="s">
        <v>351</v>
      </c>
      <c r="C143" s="34">
        <v>261</v>
      </c>
      <c r="D143" s="34">
        <v>0</v>
      </c>
      <c r="E143" s="34">
        <v>0</v>
      </c>
      <c r="F143" s="34">
        <v>0</v>
      </c>
      <c r="G143" s="34">
        <v>209</v>
      </c>
      <c r="H143" s="34">
        <v>0</v>
      </c>
      <c r="I143" s="34">
        <v>0</v>
      </c>
      <c r="J143" s="34">
        <v>18</v>
      </c>
      <c r="K143" s="34">
        <v>2</v>
      </c>
      <c r="L143" s="34">
        <v>0</v>
      </c>
      <c r="M143" s="34">
        <v>1</v>
      </c>
      <c r="N143" s="34">
        <v>0</v>
      </c>
      <c r="O143" s="34">
        <v>1</v>
      </c>
      <c r="P143" s="34">
        <v>22</v>
      </c>
      <c r="Q143" s="34">
        <v>8</v>
      </c>
      <c r="R143" s="34">
        <v>0</v>
      </c>
    </row>
    <row r="144" spans="2:18" ht="20.100000000000001" customHeight="1" thickBot="1" x14ac:dyDescent="0.25">
      <c r="B144" s="4" t="s">
        <v>352</v>
      </c>
      <c r="C144" s="34">
        <v>54</v>
      </c>
      <c r="D144" s="34">
        <v>0</v>
      </c>
      <c r="E144" s="34">
        <v>0</v>
      </c>
      <c r="F144" s="34">
        <v>0</v>
      </c>
      <c r="G144" s="34">
        <v>8</v>
      </c>
      <c r="H144" s="34">
        <v>4</v>
      </c>
      <c r="I144" s="34">
        <v>13</v>
      </c>
      <c r="J144" s="34">
        <v>12</v>
      </c>
      <c r="K144" s="34">
        <v>2</v>
      </c>
      <c r="L144" s="34">
        <v>8</v>
      </c>
      <c r="M144" s="34">
        <v>0</v>
      </c>
      <c r="N144" s="34">
        <v>0</v>
      </c>
      <c r="O144" s="34">
        <v>0</v>
      </c>
      <c r="P144" s="34">
        <v>6</v>
      </c>
      <c r="Q144" s="34">
        <v>1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74</v>
      </c>
      <c r="D145" s="34">
        <v>0</v>
      </c>
      <c r="E145" s="34">
        <v>0</v>
      </c>
      <c r="F145" s="34">
        <v>0</v>
      </c>
      <c r="G145" s="34">
        <v>20</v>
      </c>
      <c r="H145" s="34">
        <v>40</v>
      </c>
      <c r="I145" s="34">
        <v>5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7</v>
      </c>
      <c r="Q145" s="34">
        <v>2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10</v>
      </c>
      <c r="D146" s="34">
        <v>0</v>
      </c>
      <c r="E146" s="34">
        <v>0</v>
      </c>
      <c r="F146" s="34">
        <v>0</v>
      </c>
      <c r="G146" s="34">
        <v>8</v>
      </c>
      <c r="H146" s="34">
        <v>0</v>
      </c>
      <c r="I146" s="34">
        <v>0</v>
      </c>
      <c r="J146" s="34">
        <v>0</v>
      </c>
      <c r="K146" s="34">
        <v>0</v>
      </c>
      <c r="L146" s="34">
        <v>2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261</v>
      </c>
      <c r="D147" s="34">
        <v>0</v>
      </c>
      <c r="E147" s="34">
        <v>0</v>
      </c>
      <c r="F147" s="34">
        <v>0</v>
      </c>
      <c r="G147" s="34">
        <v>95</v>
      </c>
      <c r="H147" s="34">
        <v>14</v>
      </c>
      <c r="I147" s="34">
        <v>34</v>
      </c>
      <c r="J147" s="34">
        <v>38</v>
      </c>
      <c r="K147" s="34">
        <v>1</v>
      </c>
      <c r="L147" s="34">
        <v>37</v>
      </c>
      <c r="M147" s="34">
        <v>3</v>
      </c>
      <c r="N147" s="34">
        <v>0</v>
      </c>
      <c r="O147" s="34">
        <v>0</v>
      </c>
      <c r="P147" s="34">
        <v>30</v>
      </c>
      <c r="Q147" s="34">
        <v>9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26</v>
      </c>
      <c r="D148" s="34">
        <v>0</v>
      </c>
      <c r="E148" s="34">
        <v>0</v>
      </c>
      <c r="F148" s="34">
        <v>0</v>
      </c>
      <c r="G148" s="34">
        <v>26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35</v>
      </c>
      <c r="D149" s="34">
        <v>0</v>
      </c>
      <c r="E149" s="34">
        <v>0</v>
      </c>
      <c r="F149" s="34">
        <v>0</v>
      </c>
      <c r="G149" s="34">
        <v>2</v>
      </c>
      <c r="H149" s="34">
        <v>21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2</v>
      </c>
      <c r="R149" s="34">
        <v>10</v>
      </c>
    </row>
    <row r="150" spans="2:18" ht="20.100000000000001" customHeight="1" thickBot="1" x14ac:dyDescent="0.25">
      <c r="B150" s="4" t="s">
        <v>357</v>
      </c>
      <c r="C150" s="34">
        <v>2</v>
      </c>
      <c r="D150" s="34">
        <v>0</v>
      </c>
      <c r="E150" s="34">
        <v>0</v>
      </c>
      <c r="F150" s="34">
        <v>0</v>
      </c>
      <c r="G150" s="34">
        <v>2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187</v>
      </c>
      <c r="D151" s="34">
        <v>0</v>
      </c>
      <c r="E151" s="34">
        <v>0</v>
      </c>
      <c r="F151" s="34">
        <v>0</v>
      </c>
      <c r="G151" s="34">
        <v>96</v>
      </c>
      <c r="H151" s="34">
        <v>10</v>
      </c>
      <c r="I151" s="34">
        <v>40</v>
      </c>
      <c r="J151" s="34">
        <v>0</v>
      </c>
      <c r="K151" s="34">
        <v>0</v>
      </c>
      <c r="L151" s="34">
        <v>4</v>
      </c>
      <c r="M151" s="34">
        <v>2</v>
      </c>
      <c r="N151" s="34">
        <v>0</v>
      </c>
      <c r="O151" s="34">
        <v>10</v>
      </c>
      <c r="P151" s="34">
        <v>21</v>
      </c>
      <c r="Q151" s="34">
        <v>4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96</v>
      </c>
      <c r="D152" s="34">
        <v>0</v>
      </c>
      <c r="E152" s="34">
        <v>0</v>
      </c>
      <c r="F152" s="34">
        <v>0</v>
      </c>
      <c r="G152" s="34">
        <v>34</v>
      </c>
      <c r="H152" s="34">
        <v>32</v>
      </c>
      <c r="I152" s="34">
        <v>0</v>
      </c>
      <c r="J152" s="34">
        <v>11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12</v>
      </c>
      <c r="Q152" s="34">
        <v>6</v>
      </c>
      <c r="R152" s="34">
        <v>1</v>
      </c>
    </row>
    <row r="153" spans="2:18" ht="20.100000000000001" customHeight="1" thickBot="1" x14ac:dyDescent="0.25">
      <c r="B153" s="4" t="s">
        <v>360</v>
      </c>
      <c r="C153" s="34">
        <v>88</v>
      </c>
      <c r="D153" s="34">
        <v>0</v>
      </c>
      <c r="E153" s="34">
        <v>0</v>
      </c>
      <c r="F153" s="34">
        <v>0</v>
      </c>
      <c r="G153" s="34">
        <v>25</v>
      </c>
      <c r="H153" s="34">
        <v>0</v>
      </c>
      <c r="I153" s="34">
        <v>0</v>
      </c>
      <c r="J153" s="34">
        <v>0</v>
      </c>
      <c r="K153" s="34">
        <v>0</v>
      </c>
      <c r="L153" s="34">
        <v>2</v>
      </c>
      <c r="M153" s="34">
        <v>15</v>
      </c>
      <c r="N153" s="34">
        <v>0</v>
      </c>
      <c r="O153" s="34">
        <v>0</v>
      </c>
      <c r="P153" s="34">
        <v>0</v>
      </c>
      <c r="Q153" s="34">
        <v>46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52</v>
      </c>
      <c r="D154" s="34">
        <v>0</v>
      </c>
      <c r="E154" s="34">
        <v>0</v>
      </c>
      <c r="F154" s="34">
        <v>0</v>
      </c>
      <c r="G154" s="34">
        <v>39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1</v>
      </c>
      <c r="O154" s="34">
        <v>0</v>
      </c>
      <c r="P154" s="34">
        <v>2</v>
      </c>
      <c r="Q154" s="34">
        <v>10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41</v>
      </c>
      <c r="D155" s="34">
        <v>0</v>
      </c>
      <c r="E155" s="34">
        <v>0</v>
      </c>
      <c r="F155" s="34">
        <v>0</v>
      </c>
      <c r="G155" s="34">
        <v>7</v>
      </c>
      <c r="H155" s="34">
        <v>27</v>
      </c>
      <c r="I155" s="34">
        <v>4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3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265</v>
      </c>
      <c r="D156" s="34">
        <v>0</v>
      </c>
      <c r="E156" s="34">
        <v>0</v>
      </c>
      <c r="F156" s="34">
        <v>0</v>
      </c>
      <c r="G156" s="34">
        <v>169</v>
      </c>
      <c r="H156" s="34">
        <v>11</v>
      </c>
      <c r="I156" s="34">
        <v>0</v>
      </c>
      <c r="J156" s="34">
        <v>48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30</v>
      </c>
      <c r="Q156" s="34">
        <v>7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89</v>
      </c>
      <c r="D157" s="34">
        <v>0</v>
      </c>
      <c r="E157" s="34">
        <v>0</v>
      </c>
      <c r="F157" s="34">
        <v>0</v>
      </c>
      <c r="G157" s="34">
        <v>57</v>
      </c>
      <c r="H157" s="34">
        <v>19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8</v>
      </c>
      <c r="Q157" s="34">
        <v>5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29</v>
      </c>
      <c r="D158" s="34">
        <v>0</v>
      </c>
      <c r="E158" s="34">
        <v>0</v>
      </c>
      <c r="F158" s="34">
        <v>0</v>
      </c>
      <c r="G158" s="34">
        <v>10</v>
      </c>
      <c r="H158" s="34">
        <v>16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2</v>
      </c>
      <c r="Q158" s="34">
        <v>1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384</v>
      </c>
      <c r="D159" s="34">
        <v>0</v>
      </c>
      <c r="E159" s="34">
        <v>0</v>
      </c>
      <c r="F159" s="34">
        <v>0</v>
      </c>
      <c r="G159" s="34">
        <v>94</v>
      </c>
      <c r="H159" s="34">
        <v>24</v>
      </c>
      <c r="I159" s="34">
        <v>0</v>
      </c>
      <c r="J159" s="34">
        <v>53</v>
      </c>
      <c r="K159" s="34">
        <v>1</v>
      </c>
      <c r="L159" s="34">
        <v>28</v>
      </c>
      <c r="M159" s="34">
        <v>2</v>
      </c>
      <c r="N159" s="34">
        <v>0</v>
      </c>
      <c r="O159" s="34">
        <v>1</v>
      </c>
      <c r="P159" s="34">
        <v>117</v>
      </c>
      <c r="Q159" s="34">
        <v>55</v>
      </c>
      <c r="R159" s="34">
        <v>9</v>
      </c>
    </row>
    <row r="160" spans="2:18" ht="20.100000000000001" customHeight="1" thickBot="1" x14ac:dyDescent="0.25">
      <c r="B160" s="4" t="s">
        <v>367</v>
      </c>
      <c r="C160" s="34">
        <v>16</v>
      </c>
      <c r="D160" s="34">
        <v>0</v>
      </c>
      <c r="E160" s="34">
        <v>0</v>
      </c>
      <c r="F160" s="34">
        <v>0</v>
      </c>
      <c r="G160" s="34">
        <v>16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4</v>
      </c>
      <c r="D161" s="34">
        <v>0</v>
      </c>
      <c r="E161" s="34">
        <v>0</v>
      </c>
      <c r="F161" s="34">
        <v>0</v>
      </c>
      <c r="G161" s="34">
        <v>0</v>
      </c>
      <c r="H161" s="34">
        <v>3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1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42</v>
      </c>
      <c r="D162" s="34">
        <v>0</v>
      </c>
      <c r="E162" s="34">
        <v>0</v>
      </c>
      <c r="F162" s="34">
        <v>0</v>
      </c>
      <c r="G162" s="34">
        <v>15</v>
      </c>
      <c r="H162" s="34">
        <v>27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35</v>
      </c>
      <c r="D163" s="34">
        <v>0</v>
      </c>
      <c r="E163" s="34">
        <v>0</v>
      </c>
      <c r="F163" s="34">
        <v>0</v>
      </c>
      <c r="G163" s="34">
        <v>8</v>
      </c>
      <c r="H163" s="34">
        <v>21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5</v>
      </c>
      <c r="Q163" s="34">
        <v>1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27</v>
      </c>
      <c r="D164" s="34">
        <v>0</v>
      </c>
      <c r="E164" s="34">
        <v>0</v>
      </c>
      <c r="F164" s="34">
        <v>0</v>
      </c>
      <c r="G164" s="34">
        <v>14</v>
      </c>
      <c r="H164" s="34">
        <v>0</v>
      </c>
      <c r="I164" s="34">
        <v>3</v>
      </c>
      <c r="J164" s="34">
        <v>4</v>
      </c>
      <c r="K164" s="34">
        <v>1</v>
      </c>
      <c r="L164" s="34">
        <v>1</v>
      </c>
      <c r="M164" s="34">
        <v>0</v>
      </c>
      <c r="N164" s="34">
        <v>0</v>
      </c>
      <c r="O164" s="34">
        <v>0</v>
      </c>
      <c r="P164" s="34">
        <v>0</v>
      </c>
      <c r="Q164" s="34">
        <v>4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3</v>
      </c>
      <c r="D165" s="34">
        <v>0</v>
      </c>
      <c r="E165" s="34">
        <v>0</v>
      </c>
      <c r="F165" s="34">
        <v>0</v>
      </c>
      <c r="G165" s="34">
        <v>3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19</v>
      </c>
      <c r="D166" s="34">
        <v>0</v>
      </c>
      <c r="E166" s="34">
        <v>0</v>
      </c>
      <c r="F166" s="34">
        <v>0</v>
      </c>
      <c r="G166" s="34">
        <v>12</v>
      </c>
      <c r="H166" s="34">
        <v>5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2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91</v>
      </c>
      <c r="D167" s="34">
        <v>0</v>
      </c>
      <c r="E167" s="34">
        <v>0</v>
      </c>
      <c r="F167" s="34">
        <v>0</v>
      </c>
      <c r="G167" s="34">
        <v>58</v>
      </c>
      <c r="H167" s="34">
        <v>10</v>
      </c>
      <c r="I167" s="34">
        <v>1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4</v>
      </c>
      <c r="Q167" s="34">
        <v>18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2</v>
      </c>
      <c r="D168" s="34">
        <v>0</v>
      </c>
      <c r="E168" s="34">
        <v>0</v>
      </c>
      <c r="F168" s="34">
        <v>0</v>
      </c>
      <c r="G168" s="34">
        <v>2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151</v>
      </c>
      <c r="D169" s="34">
        <v>0</v>
      </c>
      <c r="E169" s="34">
        <v>0</v>
      </c>
      <c r="F169" s="34">
        <v>0</v>
      </c>
      <c r="G169" s="34">
        <v>62</v>
      </c>
      <c r="H169" s="34">
        <v>1</v>
      </c>
      <c r="I169" s="34">
        <v>0</v>
      </c>
      <c r="J169" s="34">
        <v>0</v>
      </c>
      <c r="K169" s="34">
        <v>1</v>
      </c>
      <c r="L169" s="34">
        <v>0</v>
      </c>
      <c r="M169" s="34">
        <v>3</v>
      </c>
      <c r="N169" s="34">
        <v>51</v>
      </c>
      <c r="O169" s="34">
        <v>2</v>
      </c>
      <c r="P169" s="34">
        <v>21</v>
      </c>
      <c r="Q169" s="34">
        <v>10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32</v>
      </c>
      <c r="D170" s="34">
        <v>0</v>
      </c>
      <c r="E170" s="34">
        <v>0</v>
      </c>
      <c r="F170" s="34">
        <v>0</v>
      </c>
      <c r="G170" s="34">
        <v>18</v>
      </c>
      <c r="H170" s="34">
        <v>0</v>
      </c>
      <c r="I170" s="34">
        <v>10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4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27</v>
      </c>
      <c r="D171" s="34">
        <v>0</v>
      </c>
      <c r="E171" s="34">
        <v>0</v>
      </c>
      <c r="F171" s="34">
        <v>0</v>
      </c>
      <c r="G171" s="34">
        <v>0</v>
      </c>
      <c r="H171" s="34">
        <v>26</v>
      </c>
      <c r="I171" s="34">
        <v>1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34</v>
      </c>
      <c r="D172" s="34">
        <v>0</v>
      </c>
      <c r="E172" s="34">
        <v>0</v>
      </c>
      <c r="F172" s="34">
        <v>0</v>
      </c>
      <c r="G172" s="34">
        <v>27</v>
      </c>
      <c r="H172" s="34">
        <v>0</v>
      </c>
      <c r="I172" s="34">
        <v>0</v>
      </c>
      <c r="J172" s="34">
        <v>0</v>
      </c>
      <c r="K172" s="34">
        <v>1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6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4</v>
      </c>
      <c r="D173" s="34">
        <v>0</v>
      </c>
      <c r="E173" s="34">
        <v>0</v>
      </c>
      <c r="F173" s="34">
        <v>0</v>
      </c>
      <c r="G173" s="34">
        <v>3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1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11</v>
      </c>
      <c r="D174" s="34">
        <v>0</v>
      </c>
      <c r="E174" s="34">
        <v>0</v>
      </c>
      <c r="F174" s="34">
        <v>0</v>
      </c>
      <c r="G174" s="34">
        <v>11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2</v>
      </c>
      <c r="D175" s="34">
        <v>0</v>
      </c>
      <c r="E175" s="34">
        <v>0</v>
      </c>
      <c r="F175" s="34">
        <v>0</v>
      </c>
      <c r="G175" s="34">
        <v>2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163</v>
      </c>
      <c r="D177" s="34">
        <v>0</v>
      </c>
      <c r="E177" s="34">
        <v>0</v>
      </c>
      <c r="F177" s="34">
        <v>0</v>
      </c>
      <c r="G177" s="34">
        <v>79</v>
      </c>
      <c r="H177" s="34">
        <v>37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15</v>
      </c>
      <c r="Q177" s="34">
        <v>32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14</v>
      </c>
      <c r="D178" s="34">
        <v>0</v>
      </c>
      <c r="E178" s="34">
        <v>0</v>
      </c>
      <c r="F178" s="34">
        <v>0</v>
      </c>
      <c r="G178" s="34">
        <v>4</v>
      </c>
      <c r="H178" s="34">
        <v>3</v>
      </c>
      <c r="I178" s="34">
        <v>0</v>
      </c>
      <c r="J178" s="34">
        <v>2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5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85</v>
      </c>
      <c r="D179" s="34">
        <v>0</v>
      </c>
      <c r="E179" s="34">
        <v>0</v>
      </c>
      <c r="F179" s="34">
        <v>0</v>
      </c>
      <c r="G179" s="34">
        <v>48</v>
      </c>
      <c r="H179" s="34">
        <v>11</v>
      </c>
      <c r="I179" s="34">
        <v>0</v>
      </c>
      <c r="J179" s="34">
        <v>4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7</v>
      </c>
      <c r="Q179" s="34">
        <v>15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6</v>
      </c>
      <c r="D180" s="34">
        <v>0</v>
      </c>
      <c r="E180" s="34">
        <v>0</v>
      </c>
      <c r="F180" s="34">
        <v>0</v>
      </c>
      <c r="G180" s="34">
        <v>1</v>
      </c>
      <c r="H180" s="34">
        <v>0</v>
      </c>
      <c r="I180" s="34">
        <v>5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1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1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13</v>
      </c>
      <c r="D182" s="34">
        <v>0</v>
      </c>
      <c r="E182" s="34">
        <v>0</v>
      </c>
      <c r="F182" s="34">
        <v>0</v>
      </c>
      <c r="G182" s="34">
        <v>3</v>
      </c>
      <c r="H182" s="34">
        <v>4</v>
      </c>
      <c r="I182" s="34">
        <v>1</v>
      </c>
      <c r="J182" s="34">
        <v>0</v>
      </c>
      <c r="K182" s="34">
        <v>1</v>
      </c>
      <c r="L182" s="34">
        <v>2</v>
      </c>
      <c r="M182" s="34">
        <v>0</v>
      </c>
      <c r="N182" s="34">
        <v>0</v>
      </c>
      <c r="O182" s="34">
        <v>0</v>
      </c>
      <c r="P182" s="34">
        <v>0</v>
      </c>
      <c r="Q182" s="34">
        <v>2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90</v>
      </c>
      <c r="D183" s="34">
        <v>0</v>
      </c>
      <c r="E183" s="34">
        <v>0</v>
      </c>
      <c r="F183" s="34">
        <v>0</v>
      </c>
      <c r="G183" s="34">
        <v>63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27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3</v>
      </c>
      <c r="D184" s="34">
        <v>0</v>
      </c>
      <c r="E184" s="34">
        <v>0</v>
      </c>
      <c r="F184" s="34">
        <v>0</v>
      </c>
      <c r="G184" s="34">
        <v>3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3</v>
      </c>
      <c r="D185" s="34">
        <v>0</v>
      </c>
      <c r="E185" s="34">
        <v>0</v>
      </c>
      <c r="F185" s="34">
        <v>0</v>
      </c>
      <c r="G185" s="34">
        <v>2</v>
      </c>
      <c r="H185" s="34">
        <v>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93</v>
      </c>
      <c r="D186" s="34">
        <v>0</v>
      </c>
      <c r="E186" s="34">
        <v>0</v>
      </c>
      <c r="F186" s="34">
        <v>0</v>
      </c>
      <c r="G186" s="34">
        <v>87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6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4</v>
      </c>
      <c r="D187" s="34">
        <v>0</v>
      </c>
      <c r="E187" s="34">
        <v>0</v>
      </c>
      <c r="F187" s="34">
        <v>0</v>
      </c>
      <c r="G187" s="34">
        <v>2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2</v>
      </c>
      <c r="Q187" s="34">
        <v>0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3</v>
      </c>
      <c r="D188" s="34">
        <v>0</v>
      </c>
      <c r="E188" s="34">
        <v>0</v>
      </c>
      <c r="F188" s="34">
        <v>0</v>
      </c>
      <c r="G188" s="34">
        <v>0</v>
      </c>
      <c r="H188" s="34">
        <v>3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7</v>
      </c>
      <c r="D189" s="34">
        <v>0</v>
      </c>
      <c r="E189" s="34">
        <v>0</v>
      </c>
      <c r="F189" s="34">
        <v>0</v>
      </c>
      <c r="G189" s="34">
        <v>4</v>
      </c>
      <c r="H189" s="34">
        <v>0</v>
      </c>
      <c r="I189" s="34">
        <v>0</v>
      </c>
      <c r="J189" s="34">
        <v>2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1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3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1</v>
      </c>
      <c r="M190" s="34">
        <v>2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113</v>
      </c>
      <c r="D191" s="34">
        <v>0</v>
      </c>
      <c r="E191" s="34">
        <v>0</v>
      </c>
      <c r="F191" s="34">
        <v>0</v>
      </c>
      <c r="G191" s="34">
        <v>113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12</v>
      </c>
      <c r="D192" s="34">
        <v>0</v>
      </c>
      <c r="E192" s="34">
        <v>0</v>
      </c>
      <c r="F192" s="34">
        <v>0</v>
      </c>
      <c r="G192" s="34">
        <v>12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8</v>
      </c>
      <c r="D193" s="34">
        <v>0</v>
      </c>
      <c r="E193" s="34">
        <v>0</v>
      </c>
      <c r="F193" s="34">
        <v>0</v>
      </c>
      <c r="G193" s="34">
        <v>8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2</v>
      </c>
      <c r="D194" s="34">
        <v>0</v>
      </c>
      <c r="E194" s="34">
        <v>0</v>
      </c>
      <c r="F194" s="34">
        <v>0</v>
      </c>
      <c r="G194" s="34">
        <v>1</v>
      </c>
      <c r="H194" s="34">
        <v>1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7</v>
      </c>
      <c r="D195" s="34">
        <v>0</v>
      </c>
      <c r="E195" s="34">
        <v>0</v>
      </c>
      <c r="F195" s="34">
        <v>0</v>
      </c>
      <c r="G195" s="34">
        <v>7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5</v>
      </c>
      <c r="D196" s="34">
        <v>0</v>
      </c>
      <c r="E196" s="34">
        <v>0</v>
      </c>
      <c r="F196" s="34">
        <v>0</v>
      </c>
      <c r="G196" s="34">
        <v>5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44</v>
      </c>
      <c r="D197" s="34">
        <v>0</v>
      </c>
      <c r="E197" s="34">
        <v>0</v>
      </c>
      <c r="F197" s="34">
        <v>0</v>
      </c>
      <c r="G197" s="34">
        <v>21</v>
      </c>
      <c r="H197" s="34">
        <v>0</v>
      </c>
      <c r="I197" s="34">
        <v>0</v>
      </c>
      <c r="J197" s="34">
        <v>11</v>
      </c>
      <c r="K197" s="34">
        <v>2</v>
      </c>
      <c r="L197" s="34">
        <v>1</v>
      </c>
      <c r="M197" s="34">
        <v>0</v>
      </c>
      <c r="N197" s="34">
        <v>0</v>
      </c>
      <c r="O197" s="34">
        <v>0</v>
      </c>
      <c r="P197" s="34">
        <v>6</v>
      </c>
      <c r="Q197" s="34">
        <v>3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307</v>
      </c>
      <c r="D198" s="34">
        <v>0</v>
      </c>
      <c r="E198" s="34">
        <v>0</v>
      </c>
      <c r="F198" s="34">
        <v>0</v>
      </c>
      <c r="G198" s="34">
        <v>92</v>
      </c>
      <c r="H198" s="34">
        <v>84</v>
      </c>
      <c r="I198" s="34">
        <v>0</v>
      </c>
      <c r="J198" s="34">
        <v>7</v>
      </c>
      <c r="K198" s="34">
        <v>0</v>
      </c>
      <c r="L198" s="34">
        <v>0</v>
      </c>
      <c r="M198" s="34">
        <v>21</v>
      </c>
      <c r="N198" s="34">
        <v>50</v>
      </c>
      <c r="O198" s="34">
        <v>53</v>
      </c>
      <c r="P198" s="34">
        <v>0</v>
      </c>
      <c r="Q198" s="34">
        <v>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25</v>
      </c>
      <c r="D199" s="34">
        <v>0</v>
      </c>
      <c r="E199" s="34">
        <v>0</v>
      </c>
      <c r="F199" s="34">
        <v>0</v>
      </c>
      <c r="G199" s="34">
        <v>18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7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5</v>
      </c>
      <c r="D200" s="34">
        <v>0</v>
      </c>
      <c r="E200" s="34">
        <v>0</v>
      </c>
      <c r="F200" s="34">
        <v>0</v>
      </c>
      <c r="G200" s="34">
        <v>2</v>
      </c>
      <c r="H200" s="34">
        <v>3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6</v>
      </c>
      <c r="D201" s="34">
        <v>0</v>
      </c>
      <c r="E201" s="34">
        <v>0</v>
      </c>
      <c r="F201" s="34">
        <v>0</v>
      </c>
      <c r="G201" s="34">
        <v>0</v>
      </c>
      <c r="H201" s="34">
        <v>4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2</v>
      </c>
      <c r="P201" s="34">
        <v>0</v>
      </c>
      <c r="Q201" s="34">
        <v>0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38</v>
      </c>
      <c r="D202" s="34">
        <v>0</v>
      </c>
      <c r="E202" s="34">
        <v>0</v>
      </c>
      <c r="F202" s="34">
        <v>0</v>
      </c>
      <c r="G202" s="34">
        <v>12</v>
      </c>
      <c r="H202" s="34">
        <v>7</v>
      </c>
      <c r="I202" s="34">
        <v>5</v>
      </c>
      <c r="J202" s="34">
        <v>2</v>
      </c>
      <c r="K202" s="34">
        <v>0</v>
      </c>
      <c r="L202" s="34">
        <v>2</v>
      </c>
      <c r="M202" s="34">
        <v>0</v>
      </c>
      <c r="N202" s="34">
        <v>0</v>
      </c>
      <c r="O202" s="34">
        <v>0</v>
      </c>
      <c r="P202" s="34">
        <v>0</v>
      </c>
      <c r="Q202" s="34">
        <v>10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17</v>
      </c>
      <c r="D203" s="34">
        <v>0</v>
      </c>
      <c r="E203" s="34">
        <v>0</v>
      </c>
      <c r="F203" s="34">
        <v>0</v>
      </c>
      <c r="G203" s="34">
        <v>0</v>
      </c>
      <c r="H203" s="34">
        <v>10</v>
      </c>
      <c r="I203" s="34">
        <v>2</v>
      </c>
      <c r="J203" s="34">
        <v>3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2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3</v>
      </c>
      <c r="D204" s="34">
        <v>0</v>
      </c>
      <c r="E204" s="34">
        <v>0</v>
      </c>
      <c r="F204" s="34">
        <v>0</v>
      </c>
      <c r="G204" s="34">
        <v>0</v>
      </c>
      <c r="H204" s="34">
        <v>3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2</v>
      </c>
      <c r="M205" s="34">
        <v>0</v>
      </c>
      <c r="N205" s="34">
        <v>0</v>
      </c>
      <c r="O205" s="34">
        <v>0</v>
      </c>
      <c r="P205" s="34">
        <v>0</v>
      </c>
      <c r="Q205" s="34">
        <v>1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125</v>
      </c>
      <c r="D206" s="34">
        <v>1</v>
      </c>
      <c r="E206" s="34">
        <v>0</v>
      </c>
      <c r="F206" s="34">
        <v>0</v>
      </c>
      <c r="G206" s="34">
        <v>37</v>
      </c>
      <c r="H206" s="34">
        <v>28</v>
      </c>
      <c r="I206" s="34">
        <v>24</v>
      </c>
      <c r="J206" s="34">
        <v>6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4</v>
      </c>
      <c r="Q206" s="34">
        <v>21</v>
      </c>
      <c r="R206" s="34">
        <v>4</v>
      </c>
    </row>
    <row r="207" spans="2:18" ht="20.100000000000001" customHeight="1" thickBot="1" x14ac:dyDescent="0.25">
      <c r="B207" s="4" t="s">
        <v>403</v>
      </c>
      <c r="C207" s="34">
        <v>5</v>
      </c>
      <c r="D207" s="34">
        <v>0</v>
      </c>
      <c r="E207" s="34">
        <v>0</v>
      </c>
      <c r="F207" s="34">
        <v>0</v>
      </c>
      <c r="G207" s="34">
        <v>0</v>
      </c>
      <c r="H207" s="34">
        <v>5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10</v>
      </c>
      <c r="D208" s="34">
        <v>0</v>
      </c>
      <c r="E208" s="34">
        <v>0</v>
      </c>
      <c r="F208" s="34">
        <v>0</v>
      </c>
      <c r="G208" s="34">
        <v>1</v>
      </c>
      <c r="H208" s="34">
        <v>8</v>
      </c>
      <c r="I208" s="34">
        <v>0</v>
      </c>
      <c r="J208" s="34">
        <v>1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39</v>
      </c>
      <c r="D209" s="34">
        <v>0</v>
      </c>
      <c r="E209" s="34">
        <v>0</v>
      </c>
      <c r="F209" s="34">
        <v>0</v>
      </c>
      <c r="G209" s="34">
        <v>8</v>
      </c>
      <c r="H209" s="34">
        <v>6</v>
      </c>
      <c r="I209" s="34">
        <v>9</v>
      </c>
      <c r="J209" s="34">
        <v>0</v>
      </c>
      <c r="K209" s="34">
        <v>1</v>
      </c>
      <c r="L209" s="34">
        <v>0</v>
      </c>
      <c r="M209" s="34">
        <v>0</v>
      </c>
      <c r="N209" s="34">
        <v>0</v>
      </c>
      <c r="O209" s="34">
        <v>0</v>
      </c>
      <c r="P209" s="34">
        <v>4</v>
      </c>
      <c r="Q209" s="34">
        <v>11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13</v>
      </c>
      <c r="D210" s="34">
        <v>0</v>
      </c>
      <c r="E210" s="34">
        <v>0</v>
      </c>
      <c r="F210" s="34">
        <v>0</v>
      </c>
      <c r="G210" s="34">
        <v>10</v>
      </c>
      <c r="H210" s="34">
        <v>2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1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20</v>
      </c>
      <c r="D211" s="34">
        <v>0</v>
      </c>
      <c r="E211" s="34">
        <v>0</v>
      </c>
      <c r="F211" s="34">
        <v>0</v>
      </c>
      <c r="G211" s="34">
        <v>14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6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11</v>
      </c>
      <c r="D212" s="34">
        <v>0</v>
      </c>
      <c r="E212" s="34">
        <v>0</v>
      </c>
      <c r="F212" s="34">
        <v>0</v>
      </c>
      <c r="G212" s="34">
        <v>11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30</v>
      </c>
      <c r="D213" s="34">
        <v>0</v>
      </c>
      <c r="E213" s="34">
        <v>0</v>
      </c>
      <c r="F213" s="34">
        <v>0</v>
      </c>
      <c r="G213" s="34">
        <v>19</v>
      </c>
      <c r="H213" s="34">
        <v>7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4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157</v>
      </c>
      <c r="D214" s="34">
        <v>0</v>
      </c>
      <c r="E214" s="34">
        <v>0</v>
      </c>
      <c r="F214" s="34">
        <v>0</v>
      </c>
      <c r="G214" s="34">
        <v>125</v>
      </c>
      <c r="H214" s="34">
        <v>6</v>
      </c>
      <c r="I214" s="34">
        <v>17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9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16</v>
      </c>
      <c r="D215" s="34">
        <v>0</v>
      </c>
      <c r="E215" s="34">
        <v>0</v>
      </c>
      <c r="F215" s="34">
        <v>0</v>
      </c>
      <c r="G215" s="34">
        <v>10</v>
      </c>
      <c r="H215" s="34">
        <v>2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1</v>
      </c>
      <c r="Q215" s="34">
        <v>3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21</v>
      </c>
      <c r="D216" s="34">
        <v>1</v>
      </c>
      <c r="E216" s="34">
        <v>0</v>
      </c>
      <c r="F216" s="34">
        <v>0</v>
      </c>
      <c r="G216" s="34">
        <v>10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2</v>
      </c>
      <c r="Q216" s="34">
        <v>8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56</v>
      </c>
      <c r="D217" s="34">
        <v>0</v>
      </c>
      <c r="E217" s="34">
        <v>0</v>
      </c>
      <c r="F217" s="34">
        <v>0</v>
      </c>
      <c r="G217" s="34">
        <v>21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35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10</v>
      </c>
      <c r="D218" s="34">
        <v>0</v>
      </c>
      <c r="E218" s="34">
        <v>0</v>
      </c>
      <c r="F218" s="34">
        <v>0</v>
      </c>
      <c r="G218" s="34">
        <v>0</v>
      </c>
      <c r="H218" s="34">
        <v>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52</v>
      </c>
      <c r="D219" s="34">
        <v>0</v>
      </c>
      <c r="E219" s="34">
        <v>0</v>
      </c>
      <c r="F219" s="34">
        <v>0</v>
      </c>
      <c r="G219" s="34">
        <v>42</v>
      </c>
      <c r="H219" s="34">
        <v>8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2</v>
      </c>
      <c r="Q219" s="34">
        <v>0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75</v>
      </c>
      <c r="D220" s="34">
        <v>0</v>
      </c>
      <c r="E220" s="34">
        <v>0</v>
      </c>
      <c r="F220" s="34">
        <v>0</v>
      </c>
      <c r="G220" s="34">
        <v>25</v>
      </c>
      <c r="H220" s="34">
        <v>16</v>
      </c>
      <c r="I220" s="34">
        <v>5</v>
      </c>
      <c r="J220" s="34">
        <v>5</v>
      </c>
      <c r="K220" s="34">
        <v>0</v>
      </c>
      <c r="L220" s="34">
        <v>4</v>
      </c>
      <c r="M220" s="34">
        <v>0</v>
      </c>
      <c r="N220" s="34">
        <v>1</v>
      </c>
      <c r="O220" s="34">
        <v>0</v>
      </c>
      <c r="P220" s="34">
        <v>10</v>
      </c>
      <c r="Q220" s="34">
        <v>8</v>
      </c>
      <c r="R220" s="34">
        <v>1</v>
      </c>
    </row>
    <row r="221" spans="2:18" ht="20.100000000000001" customHeight="1" thickBot="1" x14ac:dyDescent="0.25">
      <c r="B221" s="4" t="s">
        <v>415</v>
      </c>
      <c r="C221" s="34">
        <v>11</v>
      </c>
      <c r="D221" s="34">
        <v>0</v>
      </c>
      <c r="E221" s="34">
        <v>0</v>
      </c>
      <c r="F221" s="34">
        <v>0</v>
      </c>
      <c r="G221" s="34">
        <v>11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3</v>
      </c>
      <c r="D222" s="34">
        <v>0</v>
      </c>
      <c r="E222" s="34">
        <v>0</v>
      </c>
      <c r="F222" s="34">
        <v>0</v>
      </c>
      <c r="G222" s="34">
        <v>2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1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62</v>
      </c>
      <c r="D223" s="34">
        <v>0</v>
      </c>
      <c r="E223" s="34">
        <v>0</v>
      </c>
      <c r="F223" s="34">
        <v>0</v>
      </c>
      <c r="G223" s="34">
        <v>50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12</v>
      </c>
    </row>
    <row r="224" spans="2:18" ht="20.100000000000001" customHeight="1" thickBot="1" x14ac:dyDescent="0.25">
      <c r="B224" s="4" t="s">
        <v>417</v>
      </c>
      <c r="C224" s="34">
        <v>43</v>
      </c>
      <c r="D224" s="34">
        <v>0</v>
      </c>
      <c r="E224" s="34">
        <v>0</v>
      </c>
      <c r="F224" s="34">
        <v>0</v>
      </c>
      <c r="G224" s="34">
        <v>20</v>
      </c>
      <c r="H224" s="34">
        <v>9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14</v>
      </c>
      <c r="Q224" s="34">
        <v>0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18</v>
      </c>
      <c r="D225" s="34">
        <v>0</v>
      </c>
      <c r="E225" s="34">
        <v>0</v>
      </c>
      <c r="F225" s="34">
        <v>0</v>
      </c>
      <c r="G225" s="34">
        <v>7</v>
      </c>
      <c r="H225" s="34">
        <v>2</v>
      </c>
      <c r="I225" s="34">
        <v>4</v>
      </c>
      <c r="J225" s="34">
        <v>1</v>
      </c>
      <c r="K225" s="34">
        <v>0</v>
      </c>
      <c r="L225" s="34">
        <v>1</v>
      </c>
      <c r="M225" s="34">
        <v>0</v>
      </c>
      <c r="N225" s="34">
        <v>0</v>
      </c>
      <c r="O225" s="34">
        <v>0</v>
      </c>
      <c r="P225" s="34">
        <v>0</v>
      </c>
      <c r="Q225" s="34">
        <v>3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8</v>
      </c>
      <c r="D226" s="34">
        <v>0</v>
      </c>
      <c r="E226" s="34">
        <v>0</v>
      </c>
      <c r="F226" s="34">
        <v>0</v>
      </c>
      <c r="G226" s="34">
        <v>8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169</v>
      </c>
      <c r="D227" s="34">
        <v>0</v>
      </c>
      <c r="E227" s="34">
        <v>0</v>
      </c>
      <c r="F227" s="34">
        <v>0</v>
      </c>
      <c r="G227" s="34">
        <v>80</v>
      </c>
      <c r="H227" s="34">
        <v>59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1</v>
      </c>
      <c r="O227" s="34">
        <v>0</v>
      </c>
      <c r="P227" s="34">
        <v>0</v>
      </c>
      <c r="Q227" s="34">
        <v>29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10</v>
      </c>
      <c r="D228" s="34">
        <v>0</v>
      </c>
      <c r="E228" s="34">
        <v>0</v>
      </c>
      <c r="F228" s="34">
        <v>0</v>
      </c>
      <c r="G228" s="34">
        <v>3</v>
      </c>
      <c r="H228" s="34">
        <v>3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1</v>
      </c>
      <c r="Q228" s="34">
        <v>3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7</v>
      </c>
      <c r="D229" s="34">
        <v>1</v>
      </c>
      <c r="E229" s="34">
        <v>0</v>
      </c>
      <c r="F229" s="34">
        <v>0</v>
      </c>
      <c r="G229" s="34">
        <v>0</v>
      </c>
      <c r="H229" s="34">
        <v>6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33</v>
      </c>
      <c r="D230" s="34">
        <v>0</v>
      </c>
      <c r="E230" s="34">
        <v>0</v>
      </c>
      <c r="F230" s="34">
        <v>0</v>
      </c>
      <c r="G230" s="34">
        <v>26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7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33</v>
      </c>
      <c r="D231" s="34">
        <v>0</v>
      </c>
      <c r="E231" s="34">
        <v>0</v>
      </c>
      <c r="F231" s="34">
        <v>0</v>
      </c>
      <c r="G231" s="34">
        <v>11</v>
      </c>
      <c r="H231" s="34">
        <v>22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215</v>
      </c>
      <c r="D232" s="34">
        <v>0</v>
      </c>
      <c r="E232" s="34">
        <v>0</v>
      </c>
      <c r="F232" s="34">
        <v>0</v>
      </c>
      <c r="G232" s="34">
        <v>94</v>
      </c>
      <c r="H232" s="34">
        <v>52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69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111</v>
      </c>
      <c r="D233" s="34">
        <v>0</v>
      </c>
      <c r="E233" s="34">
        <v>0</v>
      </c>
      <c r="F233" s="34">
        <v>0</v>
      </c>
      <c r="G233" s="34">
        <v>0</v>
      </c>
      <c r="H233" s="34">
        <v>85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8</v>
      </c>
      <c r="Q233" s="34">
        <v>18</v>
      </c>
      <c r="R233" s="34">
        <v>0</v>
      </c>
    </row>
    <row r="234" spans="2:18" ht="20.100000000000001" customHeight="1" thickBot="1" x14ac:dyDescent="0.25">
      <c r="B234" s="4" t="s">
        <v>193</v>
      </c>
      <c r="C234" s="34">
        <v>67</v>
      </c>
      <c r="D234" s="34">
        <v>0</v>
      </c>
      <c r="E234" s="34">
        <v>0</v>
      </c>
      <c r="F234" s="34">
        <v>0</v>
      </c>
      <c r="G234" s="34">
        <v>22</v>
      </c>
      <c r="H234" s="34">
        <v>0</v>
      </c>
      <c r="I234" s="34">
        <v>40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5</v>
      </c>
      <c r="Q234" s="34">
        <v>0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127</v>
      </c>
      <c r="D235" s="34">
        <v>1</v>
      </c>
      <c r="E235" s="34">
        <v>0</v>
      </c>
      <c r="F235" s="34">
        <v>0</v>
      </c>
      <c r="G235" s="34">
        <v>42</v>
      </c>
      <c r="H235" s="34">
        <v>31</v>
      </c>
      <c r="I235" s="34">
        <v>0</v>
      </c>
      <c r="J235" s="34">
        <v>22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5</v>
      </c>
      <c r="Q235" s="34">
        <v>26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21</v>
      </c>
      <c r="D236" s="34">
        <v>0</v>
      </c>
      <c r="E236" s="34">
        <v>0</v>
      </c>
      <c r="F236" s="34">
        <v>0</v>
      </c>
      <c r="G236" s="34">
        <v>3</v>
      </c>
      <c r="H236" s="34">
        <v>15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1</v>
      </c>
      <c r="Q236" s="34">
        <v>2</v>
      </c>
      <c r="R236" s="34">
        <v>0</v>
      </c>
    </row>
    <row r="237" spans="2:18" ht="20.100000000000001" customHeight="1" thickBot="1" x14ac:dyDescent="0.25">
      <c r="B237" s="4" t="s">
        <v>428</v>
      </c>
      <c r="C237" s="34">
        <v>99</v>
      </c>
      <c r="D237" s="34">
        <v>0</v>
      </c>
      <c r="E237" s="34">
        <v>0</v>
      </c>
      <c r="F237" s="34">
        <v>0</v>
      </c>
      <c r="G237" s="34">
        <v>30</v>
      </c>
      <c r="H237" s="34">
        <v>23</v>
      </c>
      <c r="I237" s="34">
        <v>27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19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154</v>
      </c>
      <c r="D238" s="34">
        <v>0</v>
      </c>
      <c r="E238" s="34">
        <v>0</v>
      </c>
      <c r="F238" s="34">
        <v>0</v>
      </c>
      <c r="G238" s="34">
        <v>95</v>
      </c>
      <c r="H238" s="34">
        <v>5</v>
      </c>
      <c r="I238" s="34">
        <v>2</v>
      </c>
      <c r="J238" s="34">
        <v>8</v>
      </c>
      <c r="K238" s="34">
        <v>2</v>
      </c>
      <c r="L238" s="34">
        <v>0</v>
      </c>
      <c r="M238" s="34">
        <v>12</v>
      </c>
      <c r="N238" s="34">
        <v>0</v>
      </c>
      <c r="O238" s="34">
        <v>0</v>
      </c>
      <c r="P238" s="34">
        <v>8</v>
      </c>
      <c r="Q238" s="34">
        <v>22</v>
      </c>
      <c r="R238" s="34">
        <v>0</v>
      </c>
    </row>
    <row r="239" spans="2:18" ht="20.100000000000001" customHeight="1" thickBot="1" x14ac:dyDescent="0.25">
      <c r="B239" s="4" t="s">
        <v>430</v>
      </c>
      <c r="C239" s="34">
        <v>289</v>
      </c>
      <c r="D239" s="34">
        <v>0</v>
      </c>
      <c r="E239" s="34">
        <v>0</v>
      </c>
      <c r="F239" s="34">
        <v>0</v>
      </c>
      <c r="G239" s="34">
        <v>28</v>
      </c>
      <c r="H239" s="34">
        <v>22</v>
      </c>
      <c r="I239" s="34">
        <v>123</v>
      </c>
      <c r="J239" s="34">
        <v>1</v>
      </c>
      <c r="K239" s="34">
        <v>5</v>
      </c>
      <c r="L239" s="34">
        <v>3</v>
      </c>
      <c r="M239" s="34">
        <v>0</v>
      </c>
      <c r="N239" s="34">
        <v>0</v>
      </c>
      <c r="O239" s="34">
        <v>0</v>
      </c>
      <c r="P239" s="34">
        <v>21</v>
      </c>
      <c r="Q239" s="34">
        <v>12</v>
      </c>
      <c r="R239" s="34">
        <v>74</v>
      </c>
    </row>
    <row r="240" spans="2:18" ht="20.100000000000001" customHeight="1" thickBot="1" x14ac:dyDescent="0.25">
      <c r="B240" s="4" t="s">
        <v>431</v>
      </c>
      <c r="C240" s="34">
        <v>263</v>
      </c>
      <c r="D240" s="34">
        <v>0</v>
      </c>
      <c r="E240" s="34">
        <v>0</v>
      </c>
      <c r="F240" s="34">
        <v>0</v>
      </c>
      <c r="G240" s="34">
        <v>45</v>
      </c>
      <c r="H240" s="34">
        <v>37</v>
      </c>
      <c r="I240" s="34">
        <v>61</v>
      </c>
      <c r="J240" s="34">
        <v>3</v>
      </c>
      <c r="K240" s="34">
        <v>15</v>
      </c>
      <c r="L240" s="34">
        <v>12</v>
      </c>
      <c r="M240" s="34">
        <v>2</v>
      </c>
      <c r="N240" s="34">
        <v>2</v>
      </c>
      <c r="O240" s="34">
        <v>5</v>
      </c>
      <c r="P240" s="34">
        <v>15</v>
      </c>
      <c r="Q240" s="34">
        <v>18</v>
      </c>
      <c r="R240" s="34">
        <v>48</v>
      </c>
    </row>
    <row r="241" spans="2:18" ht="20.100000000000001" customHeight="1" thickBot="1" x14ac:dyDescent="0.25">
      <c r="B241" s="4" t="s">
        <v>432</v>
      </c>
      <c r="C241" s="34">
        <v>87</v>
      </c>
      <c r="D241" s="34">
        <v>0</v>
      </c>
      <c r="E241" s="34">
        <v>0</v>
      </c>
      <c r="F241" s="34">
        <v>0</v>
      </c>
      <c r="G241" s="34">
        <v>67</v>
      </c>
      <c r="H241" s="34">
        <v>0</v>
      </c>
      <c r="I241" s="34">
        <v>0</v>
      </c>
      <c r="J241" s="34">
        <v>0</v>
      </c>
      <c r="K241" s="34">
        <v>2</v>
      </c>
      <c r="L241" s="34">
        <v>1</v>
      </c>
      <c r="M241" s="34">
        <v>0</v>
      </c>
      <c r="N241" s="34">
        <v>0</v>
      </c>
      <c r="O241" s="34">
        <v>1</v>
      </c>
      <c r="P241" s="34">
        <v>8</v>
      </c>
      <c r="Q241" s="34">
        <v>5</v>
      </c>
      <c r="R241" s="34">
        <v>3</v>
      </c>
    </row>
    <row r="242" spans="2:18" ht="20.100000000000001" customHeight="1" thickBot="1" x14ac:dyDescent="0.25">
      <c r="B242" s="4" t="s">
        <v>433</v>
      </c>
      <c r="C242" s="34">
        <v>149</v>
      </c>
      <c r="D242" s="34">
        <v>1</v>
      </c>
      <c r="E242" s="34">
        <v>0</v>
      </c>
      <c r="F242" s="34">
        <v>0</v>
      </c>
      <c r="G242" s="34">
        <v>52</v>
      </c>
      <c r="H242" s="34">
        <v>27</v>
      </c>
      <c r="I242" s="34">
        <v>0</v>
      </c>
      <c r="J242" s="34">
        <v>37</v>
      </c>
      <c r="K242" s="34">
        <v>10</v>
      </c>
      <c r="L242" s="34">
        <v>0</v>
      </c>
      <c r="M242" s="34">
        <v>0</v>
      </c>
      <c r="N242" s="34">
        <v>0</v>
      </c>
      <c r="O242" s="34">
        <v>0</v>
      </c>
      <c r="P242" s="34">
        <v>20</v>
      </c>
      <c r="Q242" s="34">
        <v>2</v>
      </c>
      <c r="R242" s="34">
        <v>0</v>
      </c>
    </row>
    <row r="243" spans="2:18" ht="20.100000000000001" customHeight="1" thickBot="1" x14ac:dyDescent="0.25">
      <c r="B243" s="4" t="s">
        <v>434</v>
      </c>
      <c r="C243" s="34">
        <v>96</v>
      </c>
      <c r="D243" s="34">
        <v>0</v>
      </c>
      <c r="E243" s="34">
        <v>0</v>
      </c>
      <c r="F243" s="34">
        <v>0</v>
      </c>
      <c r="G243" s="34">
        <v>13</v>
      </c>
      <c r="H243" s="34">
        <v>71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12</v>
      </c>
      <c r="R243" s="34">
        <v>0</v>
      </c>
    </row>
    <row r="244" spans="2:18" ht="20.100000000000001" customHeight="1" thickBot="1" x14ac:dyDescent="0.25">
      <c r="B244" s="4" t="s">
        <v>435</v>
      </c>
      <c r="C244" s="34">
        <v>27</v>
      </c>
      <c r="D244" s="34">
        <v>0</v>
      </c>
      <c r="E244" s="34">
        <v>0</v>
      </c>
      <c r="F244" s="34">
        <v>0</v>
      </c>
      <c r="G244" s="34">
        <v>2</v>
      </c>
      <c r="H244" s="34">
        <v>14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8</v>
      </c>
      <c r="R244" s="34">
        <v>3</v>
      </c>
    </row>
    <row r="245" spans="2:18" ht="20.100000000000001" customHeight="1" thickBot="1" x14ac:dyDescent="0.25">
      <c r="B245" s="4" t="s">
        <v>436</v>
      </c>
      <c r="C245" s="34">
        <v>108</v>
      </c>
      <c r="D245" s="34">
        <v>0</v>
      </c>
      <c r="E245" s="34">
        <v>0</v>
      </c>
      <c r="F245" s="34">
        <v>0</v>
      </c>
      <c r="G245" s="34">
        <v>0</v>
      </c>
      <c r="H245" s="34">
        <v>102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6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212</v>
      </c>
      <c r="D246" s="34">
        <v>0</v>
      </c>
      <c r="E246" s="34">
        <v>0</v>
      </c>
      <c r="F246" s="34">
        <v>0</v>
      </c>
      <c r="G246" s="34">
        <v>31</v>
      </c>
      <c r="H246" s="34">
        <v>156</v>
      </c>
      <c r="I246" s="34">
        <v>0</v>
      </c>
      <c r="J246" s="34">
        <v>0</v>
      </c>
      <c r="K246" s="34">
        <v>5</v>
      </c>
      <c r="L246" s="34">
        <v>7</v>
      </c>
      <c r="M246" s="34">
        <v>0</v>
      </c>
      <c r="N246" s="34">
        <v>0</v>
      </c>
      <c r="O246" s="34">
        <v>0</v>
      </c>
      <c r="P246" s="34">
        <v>0</v>
      </c>
      <c r="Q246" s="34">
        <v>7</v>
      </c>
      <c r="R246" s="34">
        <v>6</v>
      </c>
    </row>
    <row r="247" spans="2:18" ht="20.100000000000001" customHeight="1" thickBot="1" x14ac:dyDescent="0.25">
      <c r="B247" s="4" t="s">
        <v>194</v>
      </c>
      <c r="C247" s="34">
        <v>1711</v>
      </c>
      <c r="D247" s="34">
        <v>1</v>
      </c>
      <c r="E247" s="34">
        <v>0</v>
      </c>
      <c r="F247" s="34">
        <v>0</v>
      </c>
      <c r="G247" s="34">
        <v>736</v>
      </c>
      <c r="H247" s="34">
        <v>242</v>
      </c>
      <c r="I247" s="34">
        <v>133</v>
      </c>
      <c r="J247" s="34">
        <v>204</v>
      </c>
      <c r="K247" s="34">
        <v>31</v>
      </c>
      <c r="L247" s="34">
        <v>27</v>
      </c>
      <c r="M247" s="34">
        <v>18</v>
      </c>
      <c r="N247" s="34">
        <v>7</v>
      </c>
      <c r="O247" s="34">
        <v>9</v>
      </c>
      <c r="P247" s="34">
        <v>74</v>
      </c>
      <c r="Q247" s="34">
        <v>150</v>
      </c>
      <c r="R247" s="34">
        <v>79</v>
      </c>
    </row>
    <row r="248" spans="2:18" ht="20.100000000000001" customHeight="1" thickBot="1" x14ac:dyDescent="0.25">
      <c r="B248" s="4" t="s">
        <v>438</v>
      </c>
      <c r="C248" s="34">
        <v>78</v>
      </c>
      <c r="D248" s="34">
        <v>0</v>
      </c>
      <c r="E248" s="34">
        <v>0</v>
      </c>
      <c r="F248" s="34">
        <v>0</v>
      </c>
      <c r="G248" s="34">
        <v>11</v>
      </c>
      <c r="H248" s="34">
        <v>21</v>
      </c>
      <c r="I248" s="34">
        <v>35</v>
      </c>
      <c r="J248" s="34">
        <v>0</v>
      </c>
      <c r="K248" s="34">
        <v>2</v>
      </c>
      <c r="L248" s="34">
        <v>1</v>
      </c>
      <c r="M248" s="34">
        <v>0</v>
      </c>
      <c r="N248" s="34">
        <v>0</v>
      </c>
      <c r="O248" s="34">
        <v>8</v>
      </c>
      <c r="P248" s="34">
        <v>0</v>
      </c>
      <c r="Q248" s="34">
        <v>0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221</v>
      </c>
      <c r="D249" s="34">
        <v>1</v>
      </c>
      <c r="E249" s="34">
        <v>0</v>
      </c>
      <c r="F249" s="34">
        <v>0</v>
      </c>
      <c r="G249" s="34">
        <v>84</v>
      </c>
      <c r="H249" s="34">
        <v>26</v>
      </c>
      <c r="I249" s="34">
        <v>0</v>
      </c>
      <c r="J249" s="34">
        <v>60</v>
      </c>
      <c r="K249" s="34">
        <v>2</v>
      </c>
      <c r="L249" s="34">
        <v>0</v>
      </c>
      <c r="M249" s="34">
        <v>2</v>
      </c>
      <c r="N249" s="34">
        <v>0</v>
      </c>
      <c r="O249" s="34">
        <v>1</v>
      </c>
      <c r="P249" s="34">
        <v>24</v>
      </c>
      <c r="Q249" s="34">
        <v>17</v>
      </c>
      <c r="R249" s="34">
        <v>4</v>
      </c>
    </row>
    <row r="250" spans="2:18" ht="20.100000000000001" customHeight="1" thickBot="1" x14ac:dyDescent="0.25">
      <c r="B250" s="4" t="s">
        <v>440</v>
      </c>
      <c r="C250" s="34">
        <v>86</v>
      </c>
      <c r="D250" s="34">
        <v>0</v>
      </c>
      <c r="E250" s="34">
        <v>0</v>
      </c>
      <c r="F250" s="34">
        <v>0</v>
      </c>
      <c r="G250" s="34">
        <v>42</v>
      </c>
      <c r="H250" s="34">
        <v>2</v>
      </c>
      <c r="I250" s="34">
        <v>20</v>
      </c>
      <c r="J250" s="34">
        <v>0</v>
      </c>
      <c r="K250" s="34">
        <v>0</v>
      </c>
      <c r="L250" s="34">
        <v>1</v>
      </c>
      <c r="M250" s="34">
        <v>0</v>
      </c>
      <c r="N250" s="34">
        <v>0</v>
      </c>
      <c r="O250" s="34">
        <v>0</v>
      </c>
      <c r="P250" s="34">
        <v>2</v>
      </c>
      <c r="Q250" s="34">
        <v>2</v>
      </c>
      <c r="R250" s="34">
        <v>17</v>
      </c>
    </row>
    <row r="251" spans="2:18" ht="20.100000000000001" customHeight="1" thickBot="1" x14ac:dyDescent="0.25">
      <c r="B251" s="4" t="s">
        <v>441</v>
      </c>
      <c r="C251" s="34">
        <v>208</v>
      </c>
      <c r="D251" s="34">
        <v>1</v>
      </c>
      <c r="E251" s="34">
        <v>0</v>
      </c>
      <c r="F251" s="34">
        <v>0</v>
      </c>
      <c r="G251" s="34">
        <v>152</v>
      </c>
      <c r="H251" s="34">
        <v>0</v>
      </c>
      <c r="I251" s="34">
        <v>0</v>
      </c>
      <c r="J251" s="34">
        <v>0</v>
      </c>
      <c r="K251" s="34">
        <v>15</v>
      </c>
      <c r="L251" s="34">
        <v>0</v>
      </c>
      <c r="M251" s="34">
        <v>3</v>
      </c>
      <c r="N251" s="34">
        <v>0</v>
      </c>
      <c r="O251" s="34">
        <v>0</v>
      </c>
      <c r="P251" s="34">
        <v>12</v>
      </c>
      <c r="Q251" s="34">
        <v>25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100</v>
      </c>
      <c r="D252" s="34">
        <v>0</v>
      </c>
      <c r="E252" s="34">
        <v>0</v>
      </c>
      <c r="F252" s="34">
        <v>0</v>
      </c>
      <c r="G252" s="34">
        <v>66</v>
      </c>
      <c r="H252" s="34">
        <v>0</v>
      </c>
      <c r="I252" s="34">
        <v>1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15</v>
      </c>
      <c r="Q252" s="34">
        <v>18</v>
      </c>
      <c r="R252" s="34">
        <v>0</v>
      </c>
    </row>
    <row r="253" spans="2:18" ht="20.100000000000001" customHeight="1" thickBot="1" x14ac:dyDescent="0.25">
      <c r="B253" s="4" t="s">
        <v>443</v>
      </c>
      <c r="C253" s="34">
        <v>354</v>
      </c>
      <c r="D253" s="34">
        <v>0</v>
      </c>
      <c r="E253" s="34">
        <v>0</v>
      </c>
      <c r="F253" s="34">
        <v>0</v>
      </c>
      <c r="G253" s="34">
        <v>298</v>
      </c>
      <c r="H253" s="34">
        <v>0</v>
      </c>
      <c r="I253" s="34">
        <v>0</v>
      </c>
      <c r="J253" s="34">
        <v>0</v>
      </c>
      <c r="K253" s="34">
        <v>2</v>
      </c>
      <c r="L253" s="34">
        <v>0</v>
      </c>
      <c r="M253" s="34">
        <v>0</v>
      </c>
      <c r="N253" s="34">
        <v>1</v>
      </c>
      <c r="O253" s="34">
        <v>0</v>
      </c>
      <c r="P253" s="34">
        <v>0</v>
      </c>
      <c r="Q253" s="34">
        <v>50</v>
      </c>
      <c r="R253" s="34">
        <v>3</v>
      </c>
    </row>
    <row r="254" spans="2:18" ht="20.100000000000001" customHeight="1" thickBot="1" x14ac:dyDescent="0.25">
      <c r="B254" s="4" t="s">
        <v>444</v>
      </c>
      <c r="C254" s="34">
        <v>142</v>
      </c>
      <c r="D254" s="34">
        <v>0</v>
      </c>
      <c r="E254" s="34">
        <v>0</v>
      </c>
      <c r="F254" s="34">
        <v>0</v>
      </c>
      <c r="G254" s="34">
        <v>97</v>
      </c>
      <c r="H254" s="34">
        <v>0</v>
      </c>
      <c r="I254" s="34">
        <v>0</v>
      </c>
      <c r="J254" s="34">
        <v>9</v>
      </c>
      <c r="K254" s="34">
        <v>2</v>
      </c>
      <c r="L254" s="34">
        <v>0</v>
      </c>
      <c r="M254" s="34">
        <v>5</v>
      </c>
      <c r="N254" s="34">
        <v>0</v>
      </c>
      <c r="O254" s="34">
        <v>0</v>
      </c>
      <c r="P254" s="34">
        <v>2</v>
      </c>
      <c r="Q254" s="34">
        <v>27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145</v>
      </c>
      <c r="D255" s="34">
        <v>0</v>
      </c>
      <c r="E255" s="34">
        <v>0</v>
      </c>
      <c r="F255" s="34">
        <v>0</v>
      </c>
      <c r="G255" s="34">
        <v>40</v>
      </c>
      <c r="H255" s="34">
        <v>65</v>
      </c>
      <c r="I255" s="34">
        <v>0</v>
      </c>
      <c r="J255" s="34">
        <v>0</v>
      </c>
      <c r="K255" s="34">
        <v>0</v>
      </c>
      <c r="L255" s="34">
        <v>0</v>
      </c>
      <c r="M255" s="34">
        <v>2</v>
      </c>
      <c r="N255" s="34">
        <v>17</v>
      </c>
      <c r="O255" s="34">
        <v>0</v>
      </c>
      <c r="P255" s="34">
        <v>0</v>
      </c>
      <c r="Q255" s="34">
        <v>21</v>
      </c>
      <c r="R255" s="34">
        <v>0</v>
      </c>
    </row>
    <row r="256" spans="2:18" ht="20.100000000000001" customHeight="1" thickBot="1" x14ac:dyDescent="0.25">
      <c r="B256" s="4" t="s">
        <v>446</v>
      </c>
      <c r="C256" s="34">
        <v>93</v>
      </c>
      <c r="D256" s="34">
        <v>0</v>
      </c>
      <c r="E256" s="34">
        <v>0</v>
      </c>
      <c r="F256" s="34">
        <v>0</v>
      </c>
      <c r="G256" s="34">
        <v>0</v>
      </c>
      <c r="H256" s="34">
        <v>91</v>
      </c>
      <c r="I256" s="34">
        <v>0</v>
      </c>
      <c r="J256" s="34">
        <v>0</v>
      </c>
      <c r="K256" s="34">
        <v>2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278</v>
      </c>
      <c r="D257" s="34">
        <v>0</v>
      </c>
      <c r="E257" s="34">
        <v>0</v>
      </c>
      <c r="F257" s="34">
        <v>0</v>
      </c>
      <c r="G257" s="34">
        <v>82</v>
      </c>
      <c r="H257" s="34">
        <v>20</v>
      </c>
      <c r="I257" s="34">
        <v>18</v>
      </c>
      <c r="J257" s="34">
        <v>54</v>
      </c>
      <c r="K257" s="34">
        <v>5</v>
      </c>
      <c r="L257" s="34">
        <v>0</v>
      </c>
      <c r="M257" s="34">
        <v>3</v>
      </c>
      <c r="N257" s="34">
        <v>34</v>
      </c>
      <c r="O257" s="34">
        <v>1</v>
      </c>
      <c r="P257" s="34">
        <v>25</v>
      </c>
      <c r="Q257" s="34">
        <v>0</v>
      </c>
      <c r="R257" s="34">
        <v>36</v>
      </c>
    </row>
    <row r="258" spans="2:18" ht="20.100000000000001" customHeight="1" thickBot="1" x14ac:dyDescent="0.25">
      <c r="B258" s="4" t="s">
        <v>448</v>
      </c>
      <c r="C258" s="34">
        <v>95</v>
      </c>
      <c r="D258" s="34">
        <v>0</v>
      </c>
      <c r="E258" s="34">
        <v>0</v>
      </c>
      <c r="F258" s="34">
        <v>0</v>
      </c>
      <c r="G258" s="34">
        <v>35</v>
      </c>
      <c r="H258" s="34">
        <v>35</v>
      </c>
      <c r="I258" s="34">
        <v>0</v>
      </c>
      <c r="J258" s="34">
        <v>3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22</v>
      </c>
      <c r="Q258" s="34">
        <v>0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57</v>
      </c>
      <c r="D259" s="34">
        <v>0</v>
      </c>
      <c r="E259" s="34">
        <v>0</v>
      </c>
      <c r="F259" s="34">
        <v>0</v>
      </c>
      <c r="G259" s="34">
        <v>40</v>
      </c>
      <c r="H259" s="34">
        <v>6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11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89</v>
      </c>
      <c r="D260" s="34">
        <v>0</v>
      </c>
      <c r="E260" s="34">
        <v>0</v>
      </c>
      <c r="F260" s="34">
        <v>0</v>
      </c>
      <c r="G260" s="34">
        <v>71</v>
      </c>
      <c r="H260" s="34">
        <v>0</v>
      </c>
      <c r="I260" s="34">
        <v>0</v>
      </c>
      <c r="J260" s="34">
        <v>0</v>
      </c>
      <c r="K260" s="34">
        <v>1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17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82</v>
      </c>
      <c r="D261" s="34">
        <v>0</v>
      </c>
      <c r="E261" s="34">
        <v>0</v>
      </c>
      <c r="F261" s="34">
        <v>0</v>
      </c>
      <c r="G261" s="34">
        <v>32</v>
      </c>
      <c r="H261" s="34">
        <v>0</v>
      </c>
      <c r="I261" s="34">
        <v>15</v>
      </c>
      <c r="J261" s="34">
        <v>10</v>
      </c>
      <c r="K261" s="34">
        <v>5</v>
      </c>
      <c r="L261" s="34">
        <v>0</v>
      </c>
      <c r="M261" s="34">
        <v>0</v>
      </c>
      <c r="N261" s="34">
        <v>0</v>
      </c>
      <c r="O261" s="34">
        <v>1</v>
      </c>
      <c r="P261" s="34">
        <v>1</v>
      </c>
      <c r="Q261" s="34">
        <v>14</v>
      </c>
      <c r="R261" s="34">
        <v>4</v>
      </c>
    </row>
    <row r="262" spans="2:18" ht="20.100000000000001" customHeight="1" thickBot="1" x14ac:dyDescent="0.25">
      <c r="B262" s="4" t="s">
        <v>451</v>
      </c>
      <c r="C262" s="34">
        <v>169</v>
      </c>
      <c r="D262" s="34">
        <v>0</v>
      </c>
      <c r="E262" s="34">
        <v>0</v>
      </c>
      <c r="F262" s="34">
        <v>0</v>
      </c>
      <c r="G262" s="34">
        <v>82</v>
      </c>
      <c r="H262" s="34">
        <v>3</v>
      </c>
      <c r="I262" s="34">
        <v>10</v>
      </c>
      <c r="J262" s="34">
        <v>0</v>
      </c>
      <c r="K262" s="34">
        <v>2</v>
      </c>
      <c r="L262" s="34">
        <v>0</v>
      </c>
      <c r="M262" s="34">
        <v>0</v>
      </c>
      <c r="N262" s="34">
        <v>0</v>
      </c>
      <c r="O262" s="34">
        <v>1</v>
      </c>
      <c r="P262" s="34">
        <v>14</v>
      </c>
      <c r="Q262" s="34">
        <v>22</v>
      </c>
      <c r="R262" s="34">
        <v>35</v>
      </c>
    </row>
    <row r="263" spans="2:18" ht="20.100000000000001" customHeight="1" thickBot="1" x14ac:dyDescent="0.25">
      <c r="B263" s="4" t="s">
        <v>195</v>
      </c>
      <c r="C263" s="34">
        <v>195</v>
      </c>
      <c r="D263" s="34">
        <v>0</v>
      </c>
      <c r="E263" s="34">
        <v>0</v>
      </c>
      <c r="F263" s="34">
        <v>0</v>
      </c>
      <c r="G263" s="34">
        <v>97</v>
      </c>
      <c r="H263" s="34">
        <v>10</v>
      </c>
      <c r="I263" s="34">
        <v>5</v>
      </c>
      <c r="J263" s="34">
        <v>13</v>
      </c>
      <c r="K263" s="34">
        <v>0</v>
      </c>
      <c r="L263" s="34">
        <v>0</v>
      </c>
      <c r="M263" s="34">
        <v>0</v>
      </c>
      <c r="N263" s="34">
        <v>0</v>
      </c>
      <c r="O263" s="34">
        <v>16</v>
      </c>
      <c r="P263" s="34">
        <v>25</v>
      </c>
      <c r="Q263" s="34">
        <v>29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43</v>
      </c>
      <c r="D264" s="34">
        <v>0</v>
      </c>
      <c r="E264" s="34">
        <v>0</v>
      </c>
      <c r="F264" s="34">
        <v>0</v>
      </c>
      <c r="G264" s="34">
        <v>41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2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14</v>
      </c>
      <c r="D265" s="34">
        <v>0</v>
      </c>
      <c r="E265" s="34">
        <v>0</v>
      </c>
      <c r="F265" s="34">
        <v>0</v>
      </c>
      <c r="G265" s="34">
        <v>7</v>
      </c>
      <c r="H265" s="34">
        <v>2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5</v>
      </c>
      <c r="Q265" s="34">
        <v>0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61</v>
      </c>
      <c r="D266" s="34">
        <v>0</v>
      </c>
      <c r="E266" s="34">
        <v>0</v>
      </c>
      <c r="F266" s="34">
        <v>0</v>
      </c>
      <c r="G266" s="34">
        <v>61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26</v>
      </c>
      <c r="D267" s="34">
        <v>0</v>
      </c>
      <c r="E267" s="34">
        <v>0</v>
      </c>
      <c r="F267" s="34">
        <v>0</v>
      </c>
      <c r="G267" s="34">
        <v>18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2</v>
      </c>
      <c r="Q267" s="34">
        <v>3</v>
      </c>
      <c r="R267" s="34">
        <v>3</v>
      </c>
    </row>
    <row r="268" spans="2:18" ht="20.100000000000001" customHeight="1" thickBot="1" x14ac:dyDescent="0.25">
      <c r="B268" s="4" t="s">
        <v>456</v>
      </c>
      <c r="C268" s="34">
        <v>98</v>
      </c>
      <c r="D268" s="34">
        <v>0</v>
      </c>
      <c r="E268" s="34">
        <v>0</v>
      </c>
      <c r="F268" s="34">
        <v>0</v>
      </c>
      <c r="G268" s="34">
        <v>39</v>
      </c>
      <c r="H268" s="34">
        <v>15</v>
      </c>
      <c r="I268" s="34">
        <v>15</v>
      </c>
      <c r="J268" s="34">
        <v>0</v>
      </c>
      <c r="K268" s="34">
        <v>2</v>
      </c>
      <c r="L268" s="34">
        <v>0</v>
      </c>
      <c r="M268" s="34">
        <v>0</v>
      </c>
      <c r="N268" s="34">
        <v>0</v>
      </c>
      <c r="O268" s="34">
        <v>7</v>
      </c>
      <c r="P268" s="34">
        <v>6</v>
      </c>
      <c r="Q268" s="34">
        <v>14</v>
      </c>
      <c r="R268" s="34">
        <v>0</v>
      </c>
    </row>
    <row r="269" spans="2:18" ht="20.100000000000001" customHeight="1" thickBot="1" x14ac:dyDescent="0.25">
      <c r="B269" s="4" t="s">
        <v>457</v>
      </c>
      <c r="C269" s="34">
        <v>71</v>
      </c>
      <c r="D269" s="34">
        <v>0</v>
      </c>
      <c r="E269" s="34">
        <v>0</v>
      </c>
      <c r="F269" s="34">
        <v>0</v>
      </c>
      <c r="G269" s="34">
        <v>0</v>
      </c>
      <c r="H269" s="34">
        <v>43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20</v>
      </c>
      <c r="R269" s="34">
        <v>8</v>
      </c>
    </row>
    <row r="270" spans="2:18" ht="20.100000000000001" customHeight="1" thickBot="1" x14ac:dyDescent="0.25">
      <c r="B270" s="4" t="s">
        <v>458</v>
      </c>
      <c r="C270" s="34">
        <v>22</v>
      </c>
      <c r="D270" s="34">
        <v>0</v>
      </c>
      <c r="E270" s="34">
        <v>0</v>
      </c>
      <c r="F270" s="34">
        <v>0</v>
      </c>
      <c r="G270" s="34">
        <v>18</v>
      </c>
      <c r="H270" s="34">
        <v>4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51</v>
      </c>
      <c r="D271" s="34">
        <v>0</v>
      </c>
      <c r="E271" s="34">
        <v>0</v>
      </c>
      <c r="F271" s="34">
        <v>0</v>
      </c>
      <c r="G271" s="34">
        <v>8</v>
      </c>
      <c r="H271" s="34">
        <v>13</v>
      </c>
      <c r="I271" s="34">
        <v>6</v>
      </c>
      <c r="J271" s="34">
        <v>0</v>
      </c>
      <c r="K271" s="34">
        <v>6</v>
      </c>
      <c r="L271" s="34">
        <v>1</v>
      </c>
      <c r="M271" s="34">
        <v>0</v>
      </c>
      <c r="N271" s="34">
        <v>0</v>
      </c>
      <c r="O271" s="34">
        <v>2</v>
      </c>
      <c r="P271" s="34">
        <v>0</v>
      </c>
      <c r="Q271" s="34">
        <v>8</v>
      </c>
      <c r="R271" s="34">
        <v>7</v>
      </c>
    </row>
    <row r="272" spans="2:18" ht="20.100000000000001" customHeight="1" thickBot="1" x14ac:dyDescent="0.25">
      <c r="B272" s="4" t="s">
        <v>460</v>
      </c>
      <c r="C272" s="34">
        <v>39</v>
      </c>
      <c r="D272" s="34">
        <v>1</v>
      </c>
      <c r="E272" s="34">
        <v>0</v>
      </c>
      <c r="F272" s="34">
        <v>0</v>
      </c>
      <c r="G272" s="34">
        <v>8</v>
      </c>
      <c r="H272" s="34">
        <v>6</v>
      </c>
      <c r="I272" s="34">
        <v>0</v>
      </c>
      <c r="J272" s="34">
        <v>4</v>
      </c>
      <c r="K272" s="34">
        <v>2</v>
      </c>
      <c r="L272" s="34">
        <v>3</v>
      </c>
      <c r="M272" s="34">
        <v>2</v>
      </c>
      <c r="N272" s="34">
        <v>4</v>
      </c>
      <c r="O272" s="34">
        <v>2</v>
      </c>
      <c r="P272" s="34">
        <v>4</v>
      </c>
      <c r="Q272" s="34">
        <v>2</v>
      </c>
      <c r="R272" s="34">
        <v>1</v>
      </c>
    </row>
    <row r="273" spans="2:18" ht="20.100000000000001" customHeight="1" thickBot="1" x14ac:dyDescent="0.25">
      <c r="B273" s="4" t="s">
        <v>461</v>
      </c>
      <c r="C273" s="34">
        <v>56</v>
      </c>
      <c r="D273" s="34">
        <v>0</v>
      </c>
      <c r="E273" s="34">
        <v>0</v>
      </c>
      <c r="F273" s="34">
        <v>0</v>
      </c>
      <c r="G273" s="34">
        <v>26</v>
      </c>
      <c r="H273" s="34">
        <v>0</v>
      </c>
      <c r="I273" s="34">
        <v>0</v>
      </c>
      <c r="J273" s="34">
        <v>7</v>
      </c>
      <c r="K273" s="34">
        <v>2</v>
      </c>
      <c r="L273" s="34">
        <v>0</v>
      </c>
      <c r="M273" s="34">
        <v>0</v>
      </c>
      <c r="N273" s="34">
        <v>0</v>
      </c>
      <c r="O273" s="34">
        <v>0</v>
      </c>
      <c r="P273" s="34">
        <v>12</v>
      </c>
      <c r="Q273" s="34">
        <v>0</v>
      </c>
      <c r="R273" s="34">
        <v>9</v>
      </c>
    </row>
    <row r="274" spans="2:18" ht="20.100000000000001" customHeight="1" thickBot="1" x14ac:dyDescent="0.25">
      <c r="B274" s="4" t="s">
        <v>196</v>
      </c>
      <c r="C274" s="34">
        <v>268</v>
      </c>
      <c r="D274" s="34">
        <v>0</v>
      </c>
      <c r="E274" s="34">
        <v>0</v>
      </c>
      <c r="F274" s="34">
        <v>0</v>
      </c>
      <c r="G274" s="34">
        <v>123</v>
      </c>
      <c r="H274" s="34">
        <v>6</v>
      </c>
      <c r="I274" s="34">
        <v>98</v>
      </c>
      <c r="J274" s="34">
        <v>0</v>
      </c>
      <c r="K274" s="34">
        <v>0</v>
      </c>
      <c r="L274" s="34">
        <v>6</v>
      </c>
      <c r="M274" s="34">
        <v>0</v>
      </c>
      <c r="N274" s="34">
        <v>0</v>
      </c>
      <c r="O274" s="34">
        <v>0</v>
      </c>
      <c r="P274" s="34">
        <v>25</v>
      </c>
      <c r="Q274" s="34">
        <v>10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21</v>
      </c>
      <c r="D275" s="34">
        <v>0</v>
      </c>
      <c r="E275" s="34">
        <v>0</v>
      </c>
      <c r="F275" s="34">
        <v>0</v>
      </c>
      <c r="G275" s="34">
        <v>12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4</v>
      </c>
      <c r="Q275" s="34">
        <v>0</v>
      </c>
      <c r="R275" s="34">
        <v>5</v>
      </c>
    </row>
    <row r="276" spans="2:18" ht="20.100000000000001" customHeight="1" thickBot="1" x14ac:dyDescent="0.25">
      <c r="B276" s="4" t="s">
        <v>463</v>
      </c>
      <c r="C276" s="34">
        <v>16</v>
      </c>
      <c r="D276" s="34">
        <v>0</v>
      </c>
      <c r="E276" s="34">
        <v>0</v>
      </c>
      <c r="F276" s="34">
        <v>0</v>
      </c>
      <c r="G276" s="34">
        <v>16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13</v>
      </c>
      <c r="D277" s="34">
        <v>0</v>
      </c>
      <c r="E277" s="34">
        <v>0</v>
      </c>
      <c r="F277" s="34">
        <v>0</v>
      </c>
      <c r="G277" s="34">
        <v>2</v>
      </c>
      <c r="H277" s="34">
        <v>7</v>
      </c>
      <c r="I277" s="34">
        <v>0</v>
      </c>
      <c r="J277" s="34">
        <v>1</v>
      </c>
      <c r="K277" s="34">
        <v>1</v>
      </c>
      <c r="L277" s="34">
        <v>0</v>
      </c>
      <c r="M277" s="34">
        <v>0</v>
      </c>
      <c r="N277" s="34">
        <v>0</v>
      </c>
      <c r="O277" s="34">
        <v>0</v>
      </c>
      <c r="P277" s="34">
        <v>2</v>
      </c>
      <c r="Q277" s="34">
        <v>0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124</v>
      </c>
      <c r="D278" s="34">
        <v>0</v>
      </c>
      <c r="E278" s="34">
        <v>0</v>
      </c>
      <c r="F278" s="34">
        <v>0</v>
      </c>
      <c r="G278" s="34">
        <v>87</v>
      </c>
      <c r="H278" s="34">
        <v>4</v>
      </c>
      <c r="I278" s="34">
        <v>13</v>
      </c>
      <c r="J278" s="34">
        <v>0</v>
      </c>
      <c r="K278" s="34">
        <v>5</v>
      </c>
      <c r="L278" s="34">
        <v>0</v>
      </c>
      <c r="M278" s="34">
        <v>0</v>
      </c>
      <c r="N278" s="34">
        <v>0</v>
      </c>
      <c r="O278" s="34">
        <v>0</v>
      </c>
      <c r="P278" s="34">
        <v>2</v>
      </c>
      <c r="Q278" s="34">
        <v>8</v>
      </c>
      <c r="R278" s="34">
        <v>5</v>
      </c>
    </row>
    <row r="279" spans="2:18" ht="20.100000000000001" customHeight="1" thickBot="1" x14ac:dyDescent="0.25">
      <c r="B279" s="4" t="s">
        <v>466</v>
      </c>
      <c r="C279" s="34">
        <v>216</v>
      </c>
      <c r="D279" s="34">
        <v>0</v>
      </c>
      <c r="E279" s="34">
        <v>0</v>
      </c>
      <c r="F279" s="34">
        <v>0</v>
      </c>
      <c r="G279" s="34">
        <v>102</v>
      </c>
      <c r="H279" s="34">
        <v>28</v>
      </c>
      <c r="I279" s="34">
        <v>35</v>
      </c>
      <c r="J279" s="34">
        <v>0</v>
      </c>
      <c r="K279" s="34">
        <v>3</v>
      </c>
      <c r="L279" s="34">
        <v>0</v>
      </c>
      <c r="M279" s="34">
        <v>0</v>
      </c>
      <c r="N279" s="34">
        <v>2</v>
      </c>
      <c r="O279" s="34">
        <v>1</v>
      </c>
      <c r="P279" s="34">
        <v>30</v>
      </c>
      <c r="Q279" s="34">
        <v>15</v>
      </c>
      <c r="R279" s="34">
        <v>0</v>
      </c>
    </row>
    <row r="280" spans="2:18" ht="20.100000000000001" customHeight="1" thickBot="1" x14ac:dyDescent="0.25">
      <c r="B280" s="4" t="s">
        <v>467</v>
      </c>
      <c r="C280" s="34">
        <v>67</v>
      </c>
      <c r="D280" s="34">
        <v>0</v>
      </c>
      <c r="E280" s="34">
        <v>0</v>
      </c>
      <c r="F280" s="34">
        <v>0</v>
      </c>
      <c r="G280" s="34">
        <v>56</v>
      </c>
      <c r="H280" s="34">
        <v>2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9</v>
      </c>
      <c r="R280" s="34">
        <v>0</v>
      </c>
    </row>
    <row r="281" spans="2:18" ht="20.100000000000001" customHeight="1" thickBot="1" x14ac:dyDescent="0.25">
      <c r="B281" s="4" t="s">
        <v>468</v>
      </c>
      <c r="C281" s="34">
        <v>64</v>
      </c>
      <c r="D281" s="34">
        <v>0</v>
      </c>
      <c r="E281" s="34">
        <v>0</v>
      </c>
      <c r="F281" s="34">
        <v>0</v>
      </c>
      <c r="G281" s="34">
        <v>40</v>
      </c>
      <c r="H281" s="34">
        <v>5</v>
      </c>
      <c r="I281" s="34">
        <v>0</v>
      </c>
      <c r="J281" s="34">
        <v>0</v>
      </c>
      <c r="K281" s="34">
        <v>1</v>
      </c>
      <c r="L281" s="34">
        <v>0</v>
      </c>
      <c r="M281" s="34">
        <v>0</v>
      </c>
      <c r="N281" s="34">
        <v>0</v>
      </c>
      <c r="O281" s="34">
        <v>0</v>
      </c>
      <c r="P281" s="34">
        <v>18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15</v>
      </c>
      <c r="D282" s="34">
        <v>0</v>
      </c>
      <c r="E282" s="34">
        <v>0</v>
      </c>
      <c r="F282" s="34">
        <v>0</v>
      </c>
      <c r="G282" s="34">
        <v>15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234</v>
      </c>
      <c r="D283" s="34">
        <v>0</v>
      </c>
      <c r="E283" s="34">
        <v>0</v>
      </c>
      <c r="F283" s="34">
        <v>0</v>
      </c>
      <c r="G283" s="34">
        <v>128</v>
      </c>
      <c r="H283" s="34">
        <v>24</v>
      </c>
      <c r="I283" s="34">
        <v>0</v>
      </c>
      <c r="J283" s="34">
        <v>0</v>
      </c>
      <c r="K283" s="34">
        <v>34</v>
      </c>
      <c r="L283" s="34">
        <v>0</v>
      </c>
      <c r="M283" s="34">
        <v>0</v>
      </c>
      <c r="N283" s="34">
        <v>0</v>
      </c>
      <c r="O283" s="34">
        <v>0</v>
      </c>
      <c r="P283" s="34">
        <v>30</v>
      </c>
      <c r="Q283" s="34">
        <v>18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55</v>
      </c>
      <c r="D284" s="34">
        <v>0</v>
      </c>
      <c r="E284" s="34">
        <v>0</v>
      </c>
      <c r="F284" s="34">
        <v>0</v>
      </c>
      <c r="G284" s="34">
        <v>31</v>
      </c>
      <c r="H284" s="34">
        <v>12</v>
      </c>
      <c r="I284" s="34">
        <v>4</v>
      </c>
      <c r="J284" s="34">
        <v>0</v>
      </c>
      <c r="K284" s="34">
        <v>2</v>
      </c>
      <c r="L284" s="34">
        <v>0</v>
      </c>
      <c r="M284" s="34">
        <v>0</v>
      </c>
      <c r="N284" s="34">
        <v>0</v>
      </c>
      <c r="O284" s="34">
        <v>0</v>
      </c>
      <c r="P284" s="34">
        <v>6</v>
      </c>
      <c r="Q284" s="34">
        <v>0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14</v>
      </c>
      <c r="D285" s="34">
        <v>0</v>
      </c>
      <c r="E285" s="34">
        <v>0</v>
      </c>
      <c r="F285" s="34">
        <v>0</v>
      </c>
      <c r="G285" s="34">
        <v>10</v>
      </c>
      <c r="H285" s="34">
        <v>2</v>
      </c>
      <c r="I285" s="34">
        <v>0</v>
      </c>
      <c r="J285" s="34">
        <v>0</v>
      </c>
      <c r="K285" s="34">
        <v>0</v>
      </c>
      <c r="L285" s="34">
        <v>0</v>
      </c>
      <c r="M285" s="34">
        <v>2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324</v>
      </c>
      <c r="D286" s="34">
        <v>0</v>
      </c>
      <c r="E286" s="34">
        <v>0</v>
      </c>
      <c r="F286" s="34">
        <v>0</v>
      </c>
      <c r="G286" s="34">
        <v>190</v>
      </c>
      <c r="H286" s="34">
        <v>4</v>
      </c>
      <c r="I286" s="34">
        <v>12</v>
      </c>
      <c r="J286" s="34">
        <v>41</v>
      </c>
      <c r="K286" s="34">
        <v>19</v>
      </c>
      <c r="L286" s="34">
        <v>15</v>
      </c>
      <c r="M286" s="34">
        <v>4</v>
      </c>
      <c r="N286" s="34">
        <v>0</v>
      </c>
      <c r="O286" s="34">
        <v>2</v>
      </c>
      <c r="P286" s="34">
        <v>12</v>
      </c>
      <c r="Q286" s="34">
        <v>25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65</v>
      </c>
      <c r="D287" s="34">
        <v>1</v>
      </c>
      <c r="E287" s="34">
        <v>0</v>
      </c>
      <c r="F287" s="34">
        <v>0</v>
      </c>
      <c r="G287" s="34">
        <v>35</v>
      </c>
      <c r="H287" s="34">
        <v>12</v>
      </c>
      <c r="I287" s="34">
        <v>0</v>
      </c>
      <c r="J287" s="34">
        <v>1</v>
      </c>
      <c r="K287" s="34">
        <v>0</v>
      </c>
      <c r="L287" s="34">
        <v>0</v>
      </c>
      <c r="M287" s="34">
        <v>0</v>
      </c>
      <c r="N287" s="34">
        <v>2</v>
      </c>
      <c r="O287" s="34">
        <v>0</v>
      </c>
      <c r="P287" s="34">
        <v>0</v>
      </c>
      <c r="Q287" s="34">
        <v>14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669</v>
      </c>
      <c r="D288" s="34">
        <v>0</v>
      </c>
      <c r="E288" s="34">
        <v>0</v>
      </c>
      <c r="F288" s="34">
        <v>0</v>
      </c>
      <c r="G288" s="34">
        <v>112</v>
      </c>
      <c r="H288" s="34">
        <v>390</v>
      </c>
      <c r="I288" s="34">
        <v>0</v>
      </c>
      <c r="J288" s="34">
        <v>2</v>
      </c>
      <c r="K288" s="34">
        <v>2</v>
      </c>
      <c r="L288" s="34">
        <v>0</v>
      </c>
      <c r="M288" s="34">
        <v>0</v>
      </c>
      <c r="N288" s="34">
        <v>0</v>
      </c>
      <c r="O288" s="34">
        <v>0</v>
      </c>
      <c r="P288" s="34">
        <v>46</v>
      </c>
      <c r="Q288" s="34">
        <v>117</v>
      </c>
      <c r="R288" s="34">
        <v>0</v>
      </c>
    </row>
    <row r="289" spans="2:18" ht="20.100000000000001" customHeight="1" thickBot="1" x14ac:dyDescent="0.25">
      <c r="B289" s="4" t="s">
        <v>474</v>
      </c>
      <c r="C289" s="34">
        <v>350</v>
      </c>
      <c r="D289" s="34">
        <v>0</v>
      </c>
      <c r="E289" s="34">
        <v>0</v>
      </c>
      <c r="F289" s="34">
        <v>0</v>
      </c>
      <c r="G289" s="34">
        <v>269</v>
      </c>
      <c r="H289" s="34">
        <v>26</v>
      </c>
      <c r="I289" s="34">
        <v>2</v>
      </c>
      <c r="J289" s="34">
        <v>0</v>
      </c>
      <c r="K289" s="34">
        <v>2</v>
      </c>
      <c r="L289" s="34">
        <v>0</v>
      </c>
      <c r="M289" s="34">
        <v>0</v>
      </c>
      <c r="N289" s="34">
        <v>0</v>
      </c>
      <c r="O289" s="34">
        <v>0</v>
      </c>
      <c r="P289" s="34">
        <v>5</v>
      </c>
      <c r="Q289" s="34">
        <v>46</v>
      </c>
      <c r="R289" s="34">
        <v>0</v>
      </c>
    </row>
    <row r="290" spans="2:18" ht="20.100000000000001" customHeight="1" thickBot="1" x14ac:dyDescent="0.25">
      <c r="B290" s="4" t="s">
        <v>643</v>
      </c>
      <c r="C290" s="34">
        <v>124</v>
      </c>
      <c r="D290" s="34">
        <v>0</v>
      </c>
      <c r="E290" s="34">
        <v>0</v>
      </c>
      <c r="F290" s="34">
        <v>0</v>
      </c>
      <c r="G290" s="34">
        <v>61</v>
      </c>
      <c r="H290" s="34">
        <v>46</v>
      </c>
      <c r="I290" s="34">
        <v>0</v>
      </c>
      <c r="J290" s="34">
        <v>13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1</v>
      </c>
      <c r="Q290" s="34">
        <v>3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74</v>
      </c>
      <c r="D291" s="34">
        <v>0</v>
      </c>
      <c r="E291" s="34">
        <v>0</v>
      </c>
      <c r="F291" s="34">
        <v>0</v>
      </c>
      <c r="G291" s="34">
        <v>35</v>
      </c>
      <c r="H291" s="34">
        <v>8</v>
      </c>
      <c r="I291" s="34">
        <v>4</v>
      </c>
      <c r="J291" s="34">
        <v>0</v>
      </c>
      <c r="K291" s="34">
        <v>1</v>
      </c>
      <c r="L291" s="34">
        <v>0</v>
      </c>
      <c r="M291" s="34">
        <v>0</v>
      </c>
      <c r="N291" s="34">
        <v>0</v>
      </c>
      <c r="O291" s="34">
        <v>2</v>
      </c>
      <c r="P291" s="34">
        <v>9</v>
      </c>
      <c r="Q291" s="34">
        <v>14</v>
      </c>
      <c r="R291" s="34">
        <v>1</v>
      </c>
    </row>
    <row r="292" spans="2:18" ht="20.100000000000001" customHeight="1" thickBot="1" x14ac:dyDescent="0.25">
      <c r="B292" s="4" t="s">
        <v>476</v>
      </c>
      <c r="C292" s="34">
        <v>44</v>
      </c>
      <c r="D292" s="34">
        <v>0</v>
      </c>
      <c r="E292" s="34">
        <v>0</v>
      </c>
      <c r="F292" s="34">
        <v>0</v>
      </c>
      <c r="G292" s="34">
        <v>35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9</v>
      </c>
      <c r="Q292" s="34">
        <v>0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320</v>
      </c>
      <c r="D293" s="34">
        <v>0</v>
      </c>
      <c r="E293" s="34">
        <v>0</v>
      </c>
      <c r="F293" s="34">
        <v>0</v>
      </c>
      <c r="G293" s="34">
        <v>5</v>
      </c>
      <c r="H293" s="34">
        <v>315</v>
      </c>
      <c r="I293" s="34">
        <v>0</v>
      </c>
      <c r="J293" s="34">
        <v>0</v>
      </c>
      <c r="K293" s="34">
        <v>0</v>
      </c>
      <c r="L293" s="34">
        <v>0</v>
      </c>
      <c r="M293" s="34">
        <v>0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</row>
    <row r="294" spans="2:18" ht="20.100000000000001" customHeight="1" thickBot="1" x14ac:dyDescent="0.25">
      <c r="B294" s="4" t="s">
        <v>478</v>
      </c>
      <c r="C294" s="34">
        <v>208</v>
      </c>
      <c r="D294" s="34">
        <v>0</v>
      </c>
      <c r="E294" s="34">
        <v>0</v>
      </c>
      <c r="F294" s="34">
        <v>0</v>
      </c>
      <c r="G294" s="34">
        <v>160</v>
      </c>
      <c r="H294" s="34">
        <v>0</v>
      </c>
      <c r="I294" s="34">
        <v>2</v>
      </c>
      <c r="J294" s="34">
        <v>9</v>
      </c>
      <c r="K294" s="34">
        <v>2</v>
      </c>
      <c r="L294" s="34">
        <v>10</v>
      </c>
      <c r="M294" s="34">
        <v>0</v>
      </c>
      <c r="N294" s="34">
        <v>0</v>
      </c>
      <c r="O294" s="34">
        <v>0</v>
      </c>
      <c r="P294" s="34">
        <v>7</v>
      </c>
      <c r="Q294" s="34">
        <v>11</v>
      </c>
      <c r="R294" s="34">
        <v>7</v>
      </c>
    </row>
    <row r="295" spans="2:18" ht="20.100000000000001" customHeight="1" thickBot="1" x14ac:dyDescent="0.25">
      <c r="B295" s="4" t="s">
        <v>479</v>
      </c>
      <c r="C295" s="34">
        <v>111</v>
      </c>
      <c r="D295" s="34">
        <v>0</v>
      </c>
      <c r="E295" s="34">
        <v>0</v>
      </c>
      <c r="F295" s="34">
        <v>0</v>
      </c>
      <c r="G295" s="34">
        <v>50</v>
      </c>
      <c r="H295" s="34">
        <v>18</v>
      </c>
      <c r="I295" s="34">
        <v>0</v>
      </c>
      <c r="J295" s="34">
        <v>0</v>
      </c>
      <c r="K295" s="34">
        <v>0</v>
      </c>
      <c r="L295" s="34">
        <v>12</v>
      </c>
      <c r="M295" s="34">
        <v>0</v>
      </c>
      <c r="N295" s="34">
        <v>4</v>
      </c>
      <c r="O295" s="34">
        <v>0</v>
      </c>
      <c r="P295" s="34">
        <v>26</v>
      </c>
      <c r="Q295" s="34">
        <v>1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83</v>
      </c>
      <c r="D296" s="34">
        <v>0</v>
      </c>
      <c r="E296" s="34">
        <v>0</v>
      </c>
      <c r="F296" s="34">
        <v>0</v>
      </c>
      <c r="G296" s="34">
        <v>29</v>
      </c>
      <c r="H296" s="34">
        <v>18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20</v>
      </c>
      <c r="Q296" s="34">
        <v>5</v>
      </c>
      <c r="R296" s="34">
        <v>11</v>
      </c>
    </row>
    <row r="297" spans="2:18" ht="20.100000000000001" customHeight="1" thickBot="1" x14ac:dyDescent="0.25">
      <c r="B297" s="4" t="s">
        <v>481</v>
      </c>
      <c r="C297" s="34">
        <v>22</v>
      </c>
      <c r="D297" s="34">
        <v>0</v>
      </c>
      <c r="E297" s="34">
        <v>0</v>
      </c>
      <c r="F297" s="34">
        <v>0</v>
      </c>
      <c r="G297" s="34">
        <v>6</v>
      </c>
      <c r="H297" s="34">
        <v>8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8</v>
      </c>
      <c r="R297" s="34">
        <v>0</v>
      </c>
    </row>
    <row r="298" spans="2:18" ht="20.100000000000001" customHeight="1" thickBot="1" x14ac:dyDescent="0.25">
      <c r="B298" s="4" t="s">
        <v>482</v>
      </c>
      <c r="C298" s="34">
        <v>190</v>
      </c>
      <c r="D298" s="34">
        <v>0</v>
      </c>
      <c r="E298" s="34">
        <v>0</v>
      </c>
      <c r="F298" s="34">
        <v>0</v>
      </c>
      <c r="G298" s="34">
        <v>0</v>
      </c>
      <c r="H298" s="34">
        <v>79</v>
      </c>
      <c r="I298" s="34">
        <v>0</v>
      </c>
      <c r="J298" s="34">
        <v>0</v>
      </c>
      <c r="K298" s="34">
        <v>0</v>
      </c>
      <c r="L298" s="34">
        <v>67</v>
      </c>
      <c r="M298" s="34">
        <v>0</v>
      </c>
      <c r="N298" s="34">
        <v>0</v>
      </c>
      <c r="O298" s="34">
        <v>0</v>
      </c>
      <c r="P298" s="34">
        <v>44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369</v>
      </c>
      <c r="D299" s="34">
        <v>0</v>
      </c>
      <c r="E299" s="34">
        <v>0</v>
      </c>
      <c r="F299" s="34">
        <v>0</v>
      </c>
      <c r="G299" s="34">
        <v>162</v>
      </c>
      <c r="H299" s="34">
        <v>19</v>
      </c>
      <c r="I299" s="34">
        <v>4</v>
      </c>
      <c r="J299" s="34">
        <v>0</v>
      </c>
      <c r="K299" s="34">
        <v>2</v>
      </c>
      <c r="L299" s="34">
        <v>0</v>
      </c>
      <c r="M299" s="34">
        <v>1</v>
      </c>
      <c r="N299" s="34">
        <v>0</v>
      </c>
      <c r="O299" s="34">
        <v>0</v>
      </c>
      <c r="P299" s="34">
        <v>51</v>
      </c>
      <c r="Q299" s="34">
        <v>114</v>
      </c>
      <c r="R299" s="34">
        <v>16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54</v>
      </c>
      <c r="D301" s="34">
        <v>0</v>
      </c>
      <c r="E301" s="34">
        <v>0</v>
      </c>
      <c r="F301" s="34">
        <v>0</v>
      </c>
      <c r="G301" s="34">
        <v>22</v>
      </c>
      <c r="H301" s="34">
        <v>14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4</v>
      </c>
      <c r="Q301" s="34">
        <v>7</v>
      </c>
      <c r="R301" s="34">
        <v>7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516</v>
      </c>
      <c r="D303" s="34">
        <v>0</v>
      </c>
      <c r="E303" s="34">
        <v>0</v>
      </c>
      <c r="F303" s="34">
        <v>0</v>
      </c>
      <c r="G303" s="34">
        <v>193</v>
      </c>
      <c r="H303" s="34">
        <v>126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67</v>
      </c>
      <c r="Q303" s="34">
        <v>130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171</v>
      </c>
      <c r="D304" s="34">
        <v>0</v>
      </c>
      <c r="E304" s="34">
        <v>0</v>
      </c>
      <c r="F304" s="34">
        <v>0</v>
      </c>
      <c r="G304" s="34">
        <v>98</v>
      </c>
      <c r="H304" s="34">
        <v>0</v>
      </c>
      <c r="I304" s="34">
        <v>0</v>
      </c>
      <c r="J304" s="34">
        <v>26</v>
      </c>
      <c r="K304" s="34">
        <v>1</v>
      </c>
      <c r="L304" s="34">
        <v>0</v>
      </c>
      <c r="M304" s="34">
        <v>1</v>
      </c>
      <c r="N304" s="34">
        <v>0</v>
      </c>
      <c r="O304" s="34">
        <v>0</v>
      </c>
      <c r="P304" s="34">
        <v>16</v>
      </c>
      <c r="Q304" s="34">
        <v>29</v>
      </c>
      <c r="R304" s="34">
        <v>0</v>
      </c>
    </row>
    <row r="305" spans="2:18" ht="20.100000000000001" customHeight="1" thickBot="1" x14ac:dyDescent="0.25">
      <c r="B305" s="4" t="s">
        <v>489</v>
      </c>
      <c r="C305" s="34">
        <v>265</v>
      </c>
      <c r="D305" s="34">
        <v>0</v>
      </c>
      <c r="E305" s="34">
        <v>0</v>
      </c>
      <c r="F305" s="34">
        <v>0</v>
      </c>
      <c r="G305" s="34">
        <v>245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20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65</v>
      </c>
      <c r="D306" s="34">
        <v>0</v>
      </c>
      <c r="E306" s="34">
        <v>0</v>
      </c>
      <c r="F306" s="34">
        <v>0</v>
      </c>
      <c r="G306" s="34">
        <v>34</v>
      </c>
      <c r="H306" s="34">
        <v>0</v>
      </c>
      <c r="I306" s="34">
        <v>0</v>
      </c>
      <c r="J306" s="34">
        <v>0</v>
      </c>
      <c r="K306" s="34">
        <v>0</v>
      </c>
      <c r="L306" s="34">
        <v>4</v>
      </c>
      <c r="M306" s="34">
        <v>0</v>
      </c>
      <c r="N306" s="34">
        <v>6</v>
      </c>
      <c r="O306" s="34">
        <v>3</v>
      </c>
      <c r="P306" s="34">
        <v>10</v>
      </c>
      <c r="Q306" s="34">
        <v>8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211</v>
      </c>
      <c r="D307" s="34">
        <v>0</v>
      </c>
      <c r="E307" s="34">
        <v>0</v>
      </c>
      <c r="F307" s="34">
        <v>0</v>
      </c>
      <c r="G307" s="34">
        <v>156</v>
      </c>
      <c r="H307" s="34">
        <v>0</v>
      </c>
      <c r="I307" s="34">
        <v>0</v>
      </c>
      <c r="J307" s="34">
        <v>20</v>
      </c>
      <c r="K307" s="34">
        <v>2</v>
      </c>
      <c r="L307" s="34">
        <v>0</v>
      </c>
      <c r="M307" s="34">
        <v>0</v>
      </c>
      <c r="N307" s="34">
        <v>0</v>
      </c>
      <c r="O307" s="34">
        <v>0</v>
      </c>
      <c r="P307" s="34">
        <v>18</v>
      </c>
      <c r="Q307" s="34">
        <v>10</v>
      </c>
      <c r="R307" s="34">
        <v>5</v>
      </c>
    </row>
    <row r="308" spans="2:18" ht="20.100000000000001" customHeight="1" thickBot="1" x14ac:dyDescent="0.25">
      <c r="B308" s="4" t="s">
        <v>491</v>
      </c>
      <c r="C308" s="34">
        <v>214</v>
      </c>
      <c r="D308" s="34">
        <v>0</v>
      </c>
      <c r="E308" s="34">
        <v>0</v>
      </c>
      <c r="F308" s="34">
        <v>0</v>
      </c>
      <c r="G308" s="34">
        <v>23</v>
      </c>
      <c r="H308" s="34">
        <v>77</v>
      </c>
      <c r="I308" s="34">
        <v>0</v>
      </c>
      <c r="J308" s="34">
        <v>15</v>
      </c>
      <c r="K308" s="34">
        <v>4</v>
      </c>
      <c r="L308" s="34">
        <v>0</v>
      </c>
      <c r="M308" s="34">
        <v>0</v>
      </c>
      <c r="N308" s="34">
        <v>0</v>
      </c>
      <c r="O308" s="34">
        <v>0</v>
      </c>
      <c r="P308" s="34">
        <v>20</v>
      </c>
      <c r="Q308" s="34">
        <v>75</v>
      </c>
      <c r="R308" s="34">
        <v>0</v>
      </c>
    </row>
    <row r="309" spans="2:18" ht="20.100000000000001" customHeight="1" thickBot="1" x14ac:dyDescent="0.25">
      <c r="B309" s="4" t="s">
        <v>492</v>
      </c>
      <c r="C309" s="34">
        <v>1467</v>
      </c>
      <c r="D309" s="34">
        <v>0</v>
      </c>
      <c r="E309" s="34">
        <v>0</v>
      </c>
      <c r="F309" s="34">
        <v>0</v>
      </c>
      <c r="G309" s="34">
        <v>891</v>
      </c>
      <c r="H309" s="34">
        <v>45</v>
      </c>
      <c r="I309" s="34">
        <v>118</v>
      </c>
      <c r="J309" s="34">
        <v>29</v>
      </c>
      <c r="K309" s="34">
        <v>12</v>
      </c>
      <c r="L309" s="34">
        <v>38</v>
      </c>
      <c r="M309" s="34">
        <v>2</v>
      </c>
      <c r="N309" s="34">
        <v>29</v>
      </c>
      <c r="O309" s="34">
        <v>3</v>
      </c>
      <c r="P309" s="34">
        <v>98</v>
      </c>
      <c r="Q309" s="34">
        <v>180</v>
      </c>
      <c r="R309" s="34">
        <v>22</v>
      </c>
    </row>
    <row r="310" spans="2:18" ht="20.100000000000001" customHeight="1" thickBot="1" x14ac:dyDescent="0.25">
      <c r="B310" s="4" t="s">
        <v>493</v>
      </c>
      <c r="C310" s="34">
        <v>123</v>
      </c>
      <c r="D310" s="34">
        <v>0</v>
      </c>
      <c r="E310" s="34">
        <v>0</v>
      </c>
      <c r="F310" s="34">
        <v>0</v>
      </c>
      <c r="G310" s="34">
        <v>62</v>
      </c>
      <c r="H310" s="34">
        <v>22</v>
      </c>
      <c r="I310" s="34">
        <v>0</v>
      </c>
      <c r="J310" s="34">
        <v>5</v>
      </c>
      <c r="K310" s="34">
        <v>0</v>
      </c>
      <c r="L310" s="34">
        <v>0</v>
      </c>
      <c r="M310" s="34">
        <v>0</v>
      </c>
      <c r="N310" s="34">
        <v>2</v>
      </c>
      <c r="O310" s="34">
        <v>0</v>
      </c>
      <c r="P310" s="34">
        <v>2</v>
      </c>
      <c r="Q310" s="34">
        <v>30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44</v>
      </c>
      <c r="D311" s="34">
        <v>0</v>
      </c>
      <c r="E311" s="34">
        <v>0</v>
      </c>
      <c r="F311" s="34">
        <v>0</v>
      </c>
      <c r="G311" s="34">
        <v>10</v>
      </c>
      <c r="H311" s="34">
        <v>20</v>
      </c>
      <c r="I311" s="34">
        <v>0</v>
      </c>
      <c r="J311" s="34">
        <v>2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12</v>
      </c>
      <c r="R311" s="34">
        <v>0</v>
      </c>
    </row>
    <row r="312" spans="2:18" ht="20.100000000000001" customHeight="1" thickBot="1" x14ac:dyDescent="0.25">
      <c r="B312" s="4" t="s">
        <v>495</v>
      </c>
      <c r="C312" s="34">
        <v>102</v>
      </c>
      <c r="D312" s="34">
        <v>0</v>
      </c>
      <c r="E312" s="34">
        <v>0</v>
      </c>
      <c r="F312" s="34">
        <v>0</v>
      </c>
      <c r="G312" s="34">
        <v>0</v>
      </c>
      <c r="H312" s="34">
        <v>19</v>
      </c>
      <c r="I312" s="34">
        <v>32</v>
      </c>
      <c r="J312" s="34">
        <v>0</v>
      </c>
      <c r="K312" s="34">
        <v>13</v>
      </c>
      <c r="L312" s="34">
        <v>0</v>
      </c>
      <c r="M312" s="34">
        <v>0</v>
      </c>
      <c r="N312" s="34">
        <v>0</v>
      </c>
      <c r="O312" s="34">
        <v>0</v>
      </c>
      <c r="P312" s="34">
        <v>28</v>
      </c>
      <c r="Q312" s="34">
        <v>10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48</v>
      </c>
      <c r="D313" s="34">
        <v>0</v>
      </c>
      <c r="E313" s="34">
        <v>0</v>
      </c>
      <c r="F313" s="34">
        <v>0</v>
      </c>
      <c r="G313" s="34">
        <v>15</v>
      </c>
      <c r="H313" s="34">
        <v>7</v>
      </c>
      <c r="I313" s="34">
        <v>26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135</v>
      </c>
      <c r="D314" s="34">
        <v>0</v>
      </c>
      <c r="E314" s="34">
        <v>0</v>
      </c>
      <c r="F314" s="34">
        <v>0</v>
      </c>
      <c r="G314" s="34">
        <v>88</v>
      </c>
      <c r="H314" s="34">
        <v>10</v>
      </c>
      <c r="I314" s="34">
        <v>3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9</v>
      </c>
      <c r="Q314" s="34">
        <v>25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63</v>
      </c>
      <c r="D315" s="34">
        <v>0</v>
      </c>
      <c r="E315" s="34">
        <v>0</v>
      </c>
      <c r="F315" s="34">
        <v>0</v>
      </c>
      <c r="G315" s="34">
        <v>21</v>
      </c>
      <c r="H315" s="34">
        <v>16</v>
      </c>
      <c r="I315" s="34">
        <v>0</v>
      </c>
      <c r="J315" s="34">
        <v>0</v>
      </c>
      <c r="K315" s="34">
        <v>1</v>
      </c>
      <c r="L315" s="34">
        <v>2</v>
      </c>
      <c r="M315" s="34">
        <v>0</v>
      </c>
      <c r="N315" s="34">
        <v>0</v>
      </c>
      <c r="O315" s="34">
        <v>0</v>
      </c>
      <c r="P315" s="34">
        <v>12</v>
      </c>
      <c r="Q315" s="34">
        <v>11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129</v>
      </c>
      <c r="D316" s="34">
        <v>0</v>
      </c>
      <c r="E316" s="34">
        <v>0</v>
      </c>
      <c r="F316" s="34">
        <v>0</v>
      </c>
      <c r="G316" s="34">
        <v>58</v>
      </c>
      <c r="H316" s="34">
        <v>20</v>
      </c>
      <c r="I316" s="34">
        <v>12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4</v>
      </c>
      <c r="Q316" s="34">
        <v>20</v>
      </c>
      <c r="R316" s="34">
        <v>15</v>
      </c>
    </row>
    <row r="317" spans="2:18" ht="20.100000000000001" customHeight="1" thickBot="1" x14ac:dyDescent="0.25">
      <c r="B317" s="4" t="s">
        <v>500</v>
      </c>
      <c r="C317" s="34">
        <v>149</v>
      </c>
      <c r="D317" s="34">
        <v>0</v>
      </c>
      <c r="E317" s="34">
        <v>0</v>
      </c>
      <c r="F317" s="34">
        <v>0</v>
      </c>
      <c r="G317" s="34">
        <v>41</v>
      </c>
      <c r="H317" s="34">
        <v>66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11</v>
      </c>
      <c r="Q317" s="34">
        <v>31</v>
      </c>
      <c r="R317" s="34">
        <v>0</v>
      </c>
    </row>
    <row r="318" spans="2:18" ht="20.100000000000001" customHeight="1" thickBot="1" x14ac:dyDescent="0.25">
      <c r="B318" s="4" t="s">
        <v>501</v>
      </c>
      <c r="C318" s="34">
        <v>51</v>
      </c>
      <c r="D318" s="34">
        <v>0</v>
      </c>
      <c r="E318" s="34">
        <v>0</v>
      </c>
      <c r="F318" s="34">
        <v>0</v>
      </c>
      <c r="G318" s="34">
        <v>12</v>
      </c>
      <c r="H318" s="34">
        <v>13</v>
      </c>
      <c r="I318" s="34">
        <v>13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5</v>
      </c>
      <c r="Q318" s="34">
        <v>8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80</v>
      </c>
      <c r="D319" s="34">
        <v>0</v>
      </c>
      <c r="E319" s="34">
        <v>0</v>
      </c>
      <c r="F319" s="34">
        <v>0</v>
      </c>
      <c r="G319" s="34">
        <v>59</v>
      </c>
      <c r="H319" s="34">
        <v>1</v>
      </c>
      <c r="I319" s="34">
        <v>0</v>
      </c>
      <c r="J319" s="34">
        <v>4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3</v>
      </c>
      <c r="Q319" s="34">
        <v>13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54</v>
      </c>
      <c r="D320" s="34">
        <v>0</v>
      </c>
      <c r="E320" s="34">
        <v>0</v>
      </c>
      <c r="F320" s="34">
        <v>0</v>
      </c>
      <c r="G320" s="34">
        <v>6</v>
      </c>
      <c r="H320" s="34">
        <v>30</v>
      </c>
      <c r="I320" s="34">
        <v>0</v>
      </c>
      <c r="J320" s="34">
        <v>0</v>
      </c>
      <c r="K320" s="34">
        <v>0</v>
      </c>
      <c r="L320" s="34">
        <v>8</v>
      </c>
      <c r="M320" s="34">
        <v>0</v>
      </c>
      <c r="N320" s="34">
        <v>0</v>
      </c>
      <c r="O320" s="34">
        <v>0</v>
      </c>
      <c r="P320" s="34">
        <v>2</v>
      </c>
      <c r="Q320" s="34">
        <v>8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82</v>
      </c>
      <c r="D321" s="34">
        <v>0</v>
      </c>
      <c r="E321" s="34">
        <v>0</v>
      </c>
      <c r="F321" s="34">
        <v>0</v>
      </c>
      <c r="G321" s="34">
        <v>42</v>
      </c>
      <c r="H321" s="34">
        <v>12</v>
      </c>
      <c r="I321" s="34">
        <v>0</v>
      </c>
      <c r="J321" s="34">
        <v>0</v>
      </c>
      <c r="K321" s="34">
        <v>0</v>
      </c>
      <c r="L321" s="34">
        <v>1</v>
      </c>
      <c r="M321" s="34">
        <v>0</v>
      </c>
      <c r="N321" s="34">
        <v>0</v>
      </c>
      <c r="O321" s="34">
        <v>0</v>
      </c>
      <c r="P321" s="34">
        <v>5</v>
      </c>
      <c r="Q321" s="34">
        <v>7</v>
      </c>
      <c r="R321" s="34">
        <v>15</v>
      </c>
    </row>
    <row r="322" spans="2:18" ht="20.100000000000001" customHeight="1" thickBot="1" x14ac:dyDescent="0.25">
      <c r="B322" s="4" t="s">
        <v>505</v>
      </c>
      <c r="C322" s="34">
        <v>17</v>
      </c>
      <c r="D322" s="34">
        <v>0</v>
      </c>
      <c r="E322" s="34">
        <v>0</v>
      </c>
      <c r="F322" s="34">
        <v>0</v>
      </c>
      <c r="G322" s="34">
        <v>9</v>
      </c>
      <c r="H322" s="34">
        <v>4</v>
      </c>
      <c r="I322" s="34">
        <v>0</v>
      </c>
      <c r="J322" s="34">
        <v>0</v>
      </c>
      <c r="K322" s="34">
        <v>0</v>
      </c>
      <c r="L322" s="34">
        <v>2</v>
      </c>
      <c r="M322" s="34">
        <v>0</v>
      </c>
      <c r="N322" s="34">
        <v>0</v>
      </c>
      <c r="O322" s="34">
        <v>0</v>
      </c>
      <c r="P322" s="34">
        <v>1</v>
      </c>
      <c r="Q322" s="34">
        <v>1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56</v>
      </c>
      <c r="D323" s="34">
        <v>0</v>
      </c>
      <c r="E323" s="34">
        <v>0</v>
      </c>
      <c r="F323" s="34">
        <v>0</v>
      </c>
      <c r="G323" s="34">
        <v>27</v>
      </c>
      <c r="H323" s="34">
        <v>0</v>
      </c>
      <c r="I323" s="34">
        <v>0</v>
      </c>
      <c r="J323" s="34">
        <v>0</v>
      </c>
      <c r="K323" s="34">
        <v>0</v>
      </c>
      <c r="L323" s="34">
        <v>17</v>
      </c>
      <c r="M323" s="34">
        <v>0</v>
      </c>
      <c r="N323" s="34">
        <v>0</v>
      </c>
      <c r="O323" s="34">
        <v>0</v>
      </c>
      <c r="P323" s="34">
        <v>3</v>
      </c>
      <c r="Q323" s="34">
        <v>9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7</v>
      </c>
      <c r="D324" s="34">
        <v>0</v>
      </c>
      <c r="E324" s="34">
        <v>0</v>
      </c>
      <c r="F324" s="34">
        <v>0</v>
      </c>
      <c r="G324" s="34">
        <v>5</v>
      </c>
      <c r="H324" s="34">
        <v>0</v>
      </c>
      <c r="I324" s="34">
        <v>2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48</v>
      </c>
      <c r="D325" s="34">
        <v>0</v>
      </c>
      <c r="E325" s="34">
        <v>0</v>
      </c>
      <c r="F325" s="34">
        <v>0</v>
      </c>
      <c r="G325" s="34">
        <v>0</v>
      </c>
      <c r="H325" s="34">
        <v>47</v>
      </c>
      <c r="I325" s="34">
        <v>0</v>
      </c>
      <c r="J325" s="34">
        <v>1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216</v>
      </c>
      <c r="D326" s="34">
        <v>0</v>
      </c>
      <c r="E326" s="34">
        <v>0</v>
      </c>
      <c r="F326" s="34">
        <v>0</v>
      </c>
      <c r="G326" s="34">
        <v>85</v>
      </c>
      <c r="H326" s="34">
        <v>0</v>
      </c>
      <c r="I326" s="34">
        <v>0</v>
      </c>
      <c r="J326" s="34">
        <v>14</v>
      </c>
      <c r="K326" s="34">
        <v>2</v>
      </c>
      <c r="L326" s="34">
        <v>7</v>
      </c>
      <c r="M326" s="34">
        <v>2</v>
      </c>
      <c r="N326" s="34">
        <v>0</v>
      </c>
      <c r="O326" s="34">
        <v>0</v>
      </c>
      <c r="P326" s="34">
        <v>92</v>
      </c>
      <c r="Q326" s="34">
        <v>12</v>
      </c>
      <c r="R326" s="34">
        <v>2</v>
      </c>
    </row>
    <row r="327" spans="2:18" ht="20.100000000000001" customHeight="1" thickBot="1" x14ac:dyDescent="0.25">
      <c r="B327" s="4" t="s">
        <v>509</v>
      </c>
      <c r="C327" s="34">
        <v>22</v>
      </c>
      <c r="D327" s="34">
        <v>0</v>
      </c>
      <c r="E327" s="34">
        <v>0</v>
      </c>
      <c r="F327" s="34">
        <v>0</v>
      </c>
      <c r="G327" s="34">
        <v>12</v>
      </c>
      <c r="H327" s="34">
        <v>5</v>
      </c>
      <c r="I327" s="34">
        <v>0</v>
      </c>
      <c r="J327" s="34">
        <v>1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2</v>
      </c>
      <c r="Q327" s="34">
        <v>2</v>
      </c>
      <c r="R327" s="34">
        <v>0</v>
      </c>
    </row>
    <row r="328" spans="2:18" ht="20.100000000000001" customHeight="1" thickBot="1" x14ac:dyDescent="0.25">
      <c r="B328" s="4" t="s">
        <v>510</v>
      </c>
      <c r="C328" s="34">
        <v>27</v>
      </c>
      <c r="D328" s="34">
        <v>0</v>
      </c>
      <c r="E328" s="34">
        <v>0</v>
      </c>
      <c r="F328" s="34">
        <v>0</v>
      </c>
      <c r="G328" s="34">
        <v>12</v>
      </c>
      <c r="H328" s="34">
        <v>12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1</v>
      </c>
      <c r="Q328" s="34">
        <v>2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21</v>
      </c>
      <c r="D329" s="34">
        <v>0</v>
      </c>
      <c r="E329" s="34">
        <v>0</v>
      </c>
      <c r="F329" s="34">
        <v>0</v>
      </c>
      <c r="G329" s="34">
        <v>5</v>
      </c>
      <c r="H329" s="34">
        <v>10</v>
      </c>
      <c r="I329" s="34">
        <v>0</v>
      </c>
      <c r="J329" s="34">
        <v>1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3</v>
      </c>
      <c r="Q329" s="34">
        <v>1</v>
      </c>
      <c r="R329" s="34">
        <v>1</v>
      </c>
    </row>
    <row r="330" spans="2:18" ht="20.100000000000001" customHeight="1" thickBot="1" x14ac:dyDescent="0.25">
      <c r="B330" s="4" t="s">
        <v>512</v>
      </c>
      <c r="C330" s="34">
        <v>8</v>
      </c>
      <c r="D330" s="34">
        <v>0</v>
      </c>
      <c r="E330" s="34">
        <v>0</v>
      </c>
      <c r="F330" s="34">
        <v>0</v>
      </c>
      <c r="G330" s="34">
        <v>5</v>
      </c>
      <c r="H330" s="34">
        <v>1</v>
      </c>
      <c r="I330" s="34">
        <v>2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12</v>
      </c>
      <c r="D331" s="34">
        <v>0</v>
      </c>
      <c r="E331" s="34">
        <v>0</v>
      </c>
      <c r="F331" s="34">
        <v>0</v>
      </c>
      <c r="G331" s="34">
        <v>10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2</v>
      </c>
      <c r="Q331" s="34">
        <v>0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38</v>
      </c>
      <c r="D332" s="34">
        <v>0</v>
      </c>
      <c r="E332" s="34">
        <v>0</v>
      </c>
      <c r="F332" s="34">
        <v>0</v>
      </c>
      <c r="G332" s="34">
        <v>17</v>
      </c>
      <c r="H332" s="34">
        <v>9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9</v>
      </c>
      <c r="Q332" s="34">
        <v>3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3</v>
      </c>
      <c r="D333" s="34">
        <v>0</v>
      </c>
      <c r="E333" s="34">
        <v>0</v>
      </c>
      <c r="F333" s="34">
        <v>0</v>
      </c>
      <c r="G333" s="34">
        <v>3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26</v>
      </c>
      <c r="D334" s="34">
        <v>0</v>
      </c>
      <c r="E334" s="34">
        <v>0</v>
      </c>
      <c r="F334" s="34">
        <v>0</v>
      </c>
      <c r="G334" s="34">
        <v>7</v>
      </c>
      <c r="H334" s="34">
        <v>0</v>
      </c>
      <c r="I334" s="34">
        <v>0</v>
      </c>
      <c r="J334" s="34">
        <v>0</v>
      </c>
      <c r="K334" s="34">
        <v>4</v>
      </c>
      <c r="L334" s="34">
        <v>3</v>
      </c>
      <c r="M334" s="34">
        <v>4</v>
      </c>
      <c r="N334" s="34">
        <v>2</v>
      </c>
      <c r="O334" s="34">
        <v>0</v>
      </c>
      <c r="P334" s="34">
        <v>0</v>
      </c>
      <c r="Q334" s="34">
        <v>6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8</v>
      </c>
      <c r="D335" s="34">
        <v>0</v>
      </c>
      <c r="E335" s="34">
        <v>0</v>
      </c>
      <c r="F335" s="34">
        <v>0</v>
      </c>
      <c r="G335" s="34">
        <v>3</v>
      </c>
      <c r="H335" s="34">
        <v>0</v>
      </c>
      <c r="I335" s="34">
        <v>0</v>
      </c>
      <c r="J335" s="34">
        <v>0</v>
      </c>
      <c r="K335" s="34">
        <v>0</v>
      </c>
      <c r="L335" s="34">
        <v>5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155</v>
      </c>
      <c r="D336" s="34">
        <v>0</v>
      </c>
      <c r="E336" s="34">
        <v>0</v>
      </c>
      <c r="F336" s="34">
        <v>0</v>
      </c>
      <c r="G336" s="34">
        <v>9</v>
      </c>
      <c r="H336" s="34">
        <v>99</v>
      </c>
      <c r="I336" s="34">
        <v>0</v>
      </c>
      <c r="J336" s="34">
        <v>4</v>
      </c>
      <c r="K336" s="34">
        <v>2</v>
      </c>
      <c r="L336" s="34">
        <v>18</v>
      </c>
      <c r="M336" s="34">
        <v>0</v>
      </c>
      <c r="N336" s="34">
        <v>0</v>
      </c>
      <c r="O336" s="34">
        <v>0</v>
      </c>
      <c r="P336" s="34">
        <v>0</v>
      </c>
      <c r="Q336" s="34">
        <v>19</v>
      </c>
      <c r="R336" s="34">
        <v>4</v>
      </c>
    </row>
    <row r="337" spans="2:18" ht="20.100000000000001" customHeight="1" thickBot="1" x14ac:dyDescent="0.25">
      <c r="B337" s="4" t="s">
        <v>518</v>
      </c>
      <c r="C337" s="34">
        <v>25</v>
      </c>
      <c r="D337" s="34">
        <v>0</v>
      </c>
      <c r="E337" s="34">
        <v>0</v>
      </c>
      <c r="F337" s="34">
        <v>0</v>
      </c>
      <c r="G337" s="34">
        <v>0</v>
      </c>
      <c r="H337" s="34">
        <v>6</v>
      </c>
      <c r="I337" s="34">
        <v>0</v>
      </c>
      <c r="J337" s="34">
        <v>1</v>
      </c>
      <c r="K337" s="34">
        <v>0</v>
      </c>
      <c r="L337" s="34">
        <v>11</v>
      </c>
      <c r="M337" s="34">
        <v>0</v>
      </c>
      <c r="N337" s="34">
        <v>0</v>
      </c>
      <c r="O337" s="34">
        <v>0</v>
      </c>
      <c r="P337" s="34">
        <v>2</v>
      </c>
      <c r="Q337" s="34">
        <v>5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48</v>
      </c>
      <c r="D338" s="34">
        <v>0</v>
      </c>
      <c r="E338" s="34">
        <v>0</v>
      </c>
      <c r="F338" s="34">
        <v>0</v>
      </c>
      <c r="G338" s="34">
        <v>4</v>
      </c>
      <c r="H338" s="34">
        <v>2</v>
      </c>
      <c r="I338" s="34">
        <v>2</v>
      </c>
      <c r="J338" s="34">
        <v>6</v>
      </c>
      <c r="K338" s="34">
        <v>1</v>
      </c>
      <c r="L338" s="34">
        <v>6</v>
      </c>
      <c r="M338" s="34">
        <v>2</v>
      </c>
      <c r="N338" s="34">
        <v>0</v>
      </c>
      <c r="O338" s="34">
        <v>0</v>
      </c>
      <c r="P338" s="34">
        <v>3</v>
      </c>
      <c r="Q338" s="34">
        <v>21</v>
      </c>
      <c r="R338" s="34">
        <v>1</v>
      </c>
    </row>
    <row r="339" spans="2:18" ht="20.100000000000001" customHeight="1" thickBot="1" x14ac:dyDescent="0.25">
      <c r="B339" s="4" t="s">
        <v>520</v>
      </c>
      <c r="C339" s="34">
        <v>72</v>
      </c>
      <c r="D339" s="34">
        <v>0</v>
      </c>
      <c r="E339" s="34">
        <v>0</v>
      </c>
      <c r="F339" s="34">
        <v>0</v>
      </c>
      <c r="G339" s="34">
        <v>9</v>
      </c>
      <c r="H339" s="34">
        <v>21</v>
      </c>
      <c r="I339" s="34">
        <v>5</v>
      </c>
      <c r="J339" s="34">
        <v>0</v>
      </c>
      <c r="K339" s="34">
        <v>0</v>
      </c>
      <c r="L339" s="34">
        <v>9</v>
      </c>
      <c r="M339" s="34">
        <v>0</v>
      </c>
      <c r="N339" s="34">
        <v>9</v>
      </c>
      <c r="O339" s="34">
        <v>0</v>
      </c>
      <c r="P339" s="34">
        <v>8</v>
      </c>
      <c r="Q339" s="34">
        <v>11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7</v>
      </c>
      <c r="D340" s="34">
        <v>0</v>
      </c>
      <c r="E340" s="34">
        <v>0</v>
      </c>
      <c r="F340" s="34">
        <v>0</v>
      </c>
      <c r="G340" s="34">
        <v>4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3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4</v>
      </c>
      <c r="D341" s="34">
        <v>1</v>
      </c>
      <c r="E341" s="34">
        <v>0</v>
      </c>
      <c r="F341" s="34">
        <v>0</v>
      </c>
      <c r="G341" s="34">
        <v>1</v>
      </c>
      <c r="H341" s="34">
        <v>2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1</v>
      </c>
      <c r="D342" s="34">
        <v>0</v>
      </c>
      <c r="E342" s="34">
        <v>0</v>
      </c>
      <c r="F342" s="34">
        <v>0</v>
      </c>
      <c r="G342" s="34">
        <v>1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28</v>
      </c>
      <c r="D343" s="34">
        <v>0</v>
      </c>
      <c r="E343" s="34">
        <v>0</v>
      </c>
      <c r="F343" s="34">
        <v>0</v>
      </c>
      <c r="G343" s="34">
        <v>6</v>
      </c>
      <c r="H343" s="34">
        <v>17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5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100</v>
      </c>
      <c r="D344" s="34">
        <v>0</v>
      </c>
      <c r="E344" s="34">
        <v>0</v>
      </c>
      <c r="F344" s="34">
        <v>0</v>
      </c>
      <c r="G344" s="34">
        <v>0</v>
      </c>
      <c r="H344" s="34">
        <v>100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76</v>
      </c>
      <c r="D345" s="34">
        <v>0</v>
      </c>
      <c r="E345" s="34">
        <v>0</v>
      </c>
      <c r="F345" s="34">
        <v>0</v>
      </c>
      <c r="G345" s="34">
        <v>26</v>
      </c>
      <c r="H345" s="34">
        <v>5</v>
      </c>
      <c r="I345" s="34">
        <v>0</v>
      </c>
      <c r="J345" s="34">
        <v>18</v>
      </c>
      <c r="K345" s="34">
        <v>1</v>
      </c>
      <c r="L345" s="34">
        <v>5</v>
      </c>
      <c r="M345" s="34">
        <v>0</v>
      </c>
      <c r="N345" s="34">
        <v>6</v>
      </c>
      <c r="O345" s="34">
        <v>0</v>
      </c>
      <c r="P345" s="34">
        <v>8</v>
      </c>
      <c r="Q345" s="34">
        <v>6</v>
      </c>
      <c r="R345" s="34">
        <v>1</v>
      </c>
    </row>
    <row r="346" spans="2:18" ht="20.100000000000001" customHeight="1" thickBot="1" x14ac:dyDescent="0.25">
      <c r="B346" s="4" t="s">
        <v>201</v>
      </c>
      <c r="C346" s="34">
        <v>283</v>
      </c>
      <c r="D346" s="34">
        <v>0</v>
      </c>
      <c r="E346" s="34">
        <v>0</v>
      </c>
      <c r="F346" s="34">
        <v>0</v>
      </c>
      <c r="G346" s="34">
        <v>131</v>
      </c>
      <c r="H346" s="34">
        <v>0</v>
      </c>
      <c r="I346" s="34">
        <v>2</v>
      </c>
      <c r="J346" s="34">
        <v>56</v>
      </c>
      <c r="K346" s="34">
        <v>1</v>
      </c>
      <c r="L346" s="34">
        <v>52</v>
      </c>
      <c r="M346" s="34">
        <v>0</v>
      </c>
      <c r="N346" s="34">
        <v>0</v>
      </c>
      <c r="O346" s="34">
        <v>0</v>
      </c>
      <c r="P346" s="34">
        <v>19</v>
      </c>
      <c r="Q346" s="34">
        <v>22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72</v>
      </c>
      <c r="D347" s="34">
        <v>0</v>
      </c>
      <c r="E347" s="34">
        <v>0</v>
      </c>
      <c r="F347" s="34">
        <v>0</v>
      </c>
      <c r="G347" s="34">
        <v>9</v>
      </c>
      <c r="H347" s="34">
        <v>10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53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53</v>
      </c>
      <c r="D348" s="34">
        <v>0</v>
      </c>
      <c r="E348" s="34">
        <v>0</v>
      </c>
      <c r="F348" s="34">
        <v>0</v>
      </c>
      <c r="G348" s="34">
        <v>12</v>
      </c>
      <c r="H348" s="34">
        <v>13</v>
      </c>
      <c r="I348" s="34">
        <v>11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2</v>
      </c>
      <c r="Q348" s="34">
        <v>15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14</v>
      </c>
      <c r="D349" s="34">
        <v>0</v>
      </c>
      <c r="E349" s="34">
        <v>0</v>
      </c>
      <c r="F349" s="34">
        <v>0</v>
      </c>
      <c r="G349" s="34">
        <v>4</v>
      </c>
      <c r="H349" s="34">
        <v>9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1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3</v>
      </c>
      <c r="D350" s="34">
        <v>0</v>
      </c>
      <c r="E350" s="34">
        <v>0</v>
      </c>
      <c r="F350" s="34">
        <v>0</v>
      </c>
      <c r="G350" s="34">
        <v>3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6</v>
      </c>
      <c r="D351" s="34">
        <v>0</v>
      </c>
      <c r="E351" s="34">
        <v>0</v>
      </c>
      <c r="F351" s="34">
        <v>0</v>
      </c>
      <c r="G351" s="34">
        <v>5</v>
      </c>
      <c r="H351" s="34">
        <v>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44</v>
      </c>
      <c r="D352" s="34">
        <v>0</v>
      </c>
      <c r="E352" s="34">
        <v>0</v>
      </c>
      <c r="F352" s="34">
        <v>0</v>
      </c>
      <c r="G352" s="34">
        <v>20</v>
      </c>
      <c r="H352" s="34">
        <v>15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7</v>
      </c>
      <c r="R352" s="34">
        <v>2</v>
      </c>
    </row>
    <row r="353" spans="2:18" ht="20.100000000000001" customHeight="1" thickBot="1" x14ac:dyDescent="0.25">
      <c r="B353" s="4" t="s">
        <v>533</v>
      </c>
      <c r="C353" s="34">
        <v>6</v>
      </c>
      <c r="D353" s="34">
        <v>0</v>
      </c>
      <c r="E353" s="34">
        <v>0</v>
      </c>
      <c r="F353" s="34">
        <v>0</v>
      </c>
      <c r="G353" s="34">
        <v>5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1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17</v>
      </c>
      <c r="D354" s="34">
        <v>0</v>
      </c>
      <c r="E354" s="34">
        <v>0</v>
      </c>
      <c r="F354" s="34">
        <v>0</v>
      </c>
      <c r="G354" s="34">
        <v>15</v>
      </c>
      <c r="H354" s="34">
        <v>2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21</v>
      </c>
      <c r="D355" s="34">
        <v>0</v>
      </c>
      <c r="E355" s="34">
        <v>0</v>
      </c>
      <c r="F355" s="34">
        <v>0</v>
      </c>
      <c r="G355" s="34">
        <v>5</v>
      </c>
      <c r="H355" s="34">
        <v>13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3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14</v>
      </c>
      <c r="D356" s="34">
        <v>0</v>
      </c>
      <c r="E356" s="34">
        <v>0</v>
      </c>
      <c r="F356" s="34">
        <v>0</v>
      </c>
      <c r="G356" s="34">
        <v>0</v>
      </c>
      <c r="H356" s="34">
        <v>11</v>
      </c>
      <c r="I356" s="34">
        <v>2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1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21</v>
      </c>
      <c r="D357" s="34">
        <v>0</v>
      </c>
      <c r="E357" s="34">
        <v>0</v>
      </c>
      <c r="F357" s="34">
        <v>0</v>
      </c>
      <c r="G357" s="34">
        <v>9</v>
      </c>
      <c r="H357" s="34">
        <v>7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5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7</v>
      </c>
      <c r="D358" s="34">
        <v>0</v>
      </c>
      <c r="E358" s="34">
        <v>0</v>
      </c>
      <c r="F358" s="34">
        <v>0</v>
      </c>
      <c r="G358" s="34">
        <v>5</v>
      </c>
      <c r="H358" s="34">
        <v>0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2</v>
      </c>
      <c r="Q358" s="34">
        <v>0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84</v>
      </c>
      <c r="D359" s="34">
        <v>0</v>
      </c>
      <c r="E359" s="34">
        <v>0</v>
      </c>
      <c r="F359" s="34">
        <v>0</v>
      </c>
      <c r="G359" s="34">
        <v>60</v>
      </c>
      <c r="H359" s="34">
        <v>8</v>
      </c>
      <c r="I359" s="34">
        <v>1</v>
      </c>
      <c r="J359" s="34">
        <v>2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2</v>
      </c>
      <c r="Q359" s="34">
        <v>11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13</v>
      </c>
      <c r="D360" s="34">
        <v>0</v>
      </c>
      <c r="E360" s="34">
        <v>0</v>
      </c>
      <c r="F360" s="34">
        <v>0</v>
      </c>
      <c r="G360" s="34">
        <v>0</v>
      </c>
      <c r="H360" s="34">
        <v>10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3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23</v>
      </c>
      <c r="D361" s="34">
        <v>0</v>
      </c>
      <c r="E361" s="34">
        <v>0</v>
      </c>
      <c r="F361" s="34">
        <v>0</v>
      </c>
      <c r="G361" s="34">
        <v>16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7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28</v>
      </c>
      <c r="D362" s="34">
        <v>0</v>
      </c>
      <c r="E362" s="34">
        <v>0</v>
      </c>
      <c r="F362" s="34">
        <v>0</v>
      </c>
      <c r="G362" s="34">
        <v>17</v>
      </c>
      <c r="H362" s="34">
        <v>0</v>
      </c>
      <c r="I362" s="34">
        <v>0</v>
      </c>
      <c r="J362" s="34">
        <v>4</v>
      </c>
      <c r="K362" s="34">
        <v>0</v>
      </c>
      <c r="L362" s="34">
        <v>2</v>
      </c>
      <c r="M362" s="34">
        <v>0</v>
      </c>
      <c r="N362" s="34">
        <v>0</v>
      </c>
      <c r="O362" s="34">
        <v>0</v>
      </c>
      <c r="P362" s="34">
        <v>0</v>
      </c>
      <c r="Q362" s="34">
        <v>5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4</v>
      </c>
      <c r="D363" s="34">
        <v>0</v>
      </c>
      <c r="E363" s="34">
        <v>0</v>
      </c>
      <c r="F363" s="34">
        <v>0</v>
      </c>
      <c r="G363" s="34">
        <v>0</v>
      </c>
      <c r="H363" s="34">
        <v>0</v>
      </c>
      <c r="I363" s="34">
        <v>4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2</v>
      </c>
      <c r="D364" s="34">
        <v>0</v>
      </c>
      <c r="E364" s="34">
        <v>0</v>
      </c>
      <c r="F364" s="34">
        <v>0</v>
      </c>
      <c r="G364" s="34">
        <v>0</v>
      </c>
      <c r="H364" s="34">
        <v>2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110</v>
      </c>
      <c r="D366" s="34">
        <v>0</v>
      </c>
      <c r="E366" s="34">
        <v>0</v>
      </c>
      <c r="F366" s="34">
        <v>0</v>
      </c>
      <c r="G366" s="34">
        <v>70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1</v>
      </c>
      <c r="P366" s="34">
        <v>3</v>
      </c>
      <c r="Q366" s="34">
        <v>36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3</v>
      </c>
      <c r="D367" s="34">
        <v>0</v>
      </c>
      <c r="E367" s="34">
        <v>0</v>
      </c>
      <c r="F367" s="34">
        <v>0</v>
      </c>
      <c r="G367" s="34">
        <v>2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1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11</v>
      </c>
      <c r="D368" s="34">
        <v>0</v>
      </c>
      <c r="E368" s="34">
        <v>0</v>
      </c>
      <c r="F368" s="34">
        <v>0</v>
      </c>
      <c r="G368" s="34">
        <v>0</v>
      </c>
      <c r="H368" s="34">
        <v>8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3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2</v>
      </c>
      <c r="D369" s="34">
        <v>0</v>
      </c>
      <c r="E369" s="34">
        <v>0</v>
      </c>
      <c r="F369" s="34">
        <v>0</v>
      </c>
      <c r="G369" s="34">
        <v>0</v>
      </c>
      <c r="H369" s="34">
        <v>0</v>
      </c>
      <c r="I369" s="34">
        <v>0</v>
      </c>
      <c r="J369" s="34">
        <v>2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17</v>
      </c>
      <c r="D370" s="34">
        <v>0</v>
      </c>
      <c r="E370" s="34">
        <v>0</v>
      </c>
      <c r="F370" s="34">
        <v>0</v>
      </c>
      <c r="G370" s="34">
        <v>0</v>
      </c>
      <c r="H370" s="34">
        <v>10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7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16</v>
      </c>
      <c r="D371" s="34">
        <v>0</v>
      </c>
      <c r="E371" s="34">
        <v>0</v>
      </c>
      <c r="F371" s="34">
        <v>0</v>
      </c>
      <c r="G371" s="34">
        <v>0</v>
      </c>
      <c r="H371" s="34">
        <v>14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2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12</v>
      </c>
      <c r="D372" s="34">
        <v>0</v>
      </c>
      <c r="E372" s="34">
        <v>0</v>
      </c>
      <c r="F372" s="34">
        <v>0</v>
      </c>
      <c r="G372" s="34">
        <v>2</v>
      </c>
      <c r="H372" s="34">
        <v>7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3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1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1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4</v>
      </c>
      <c r="D374" s="34">
        <v>0</v>
      </c>
      <c r="E374" s="34">
        <v>0</v>
      </c>
      <c r="F374" s="34">
        <v>0</v>
      </c>
      <c r="G374" s="34">
        <v>1</v>
      </c>
      <c r="H374" s="34">
        <v>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25</v>
      </c>
      <c r="D375" s="34">
        <v>0</v>
      </c>
      <c r="E375" s="34">
        <v>0</v>
      </c>
      <c r="F375" s="34">
        <v>0</v>
      </c>
      <c r="G375" s="34">
        <v>0</v>
      </c>
      <c r="H375" s="34">
        <v>9</v>
      </c>
      <c r="I375" s="34">
        <v>2</v>
      </c>
      <c r="J375" s="34">
        <v>3</v>
      </c>
      <c r="K375" s="34">
        <v>0</v>
      </c>
      <c r="L375" s="34">
        <v>0</v>
      </c>
      <c r="M375" s="34">
        <v>1</v>
      </c>
      <c r="N375" s="34">
        <v>0</v>
      </c>
      <c r="O375" s="34">
        <v>0</v>
      </c>
      <c r="P375" s="34">
        <v>0</v>
      </c>
      <c r="Q375" s="34">
        <v>10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60</v>
      </c>
      <c r="D376" s="34">
        <v>0</v>
      </c>
      <c r="E376" s="34">
        <v>0</v>
      </c>
      <c r="F376" s="34">
        <v>0</v>
      </c>
      <c r="G376" s="34">
        <v>0</v>
      </c>
      <c r="H376" s="34">
        <v>60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258</v>
      </c>
      <c r="D377" s="34">
        <v>0</v>
      </c>
      <c r="E377" s="34">
        <v>0</v>
      </c>
      <c r="F377" s="34">
        <v>0</v>
      </c>
      <c r="G377" s="34">
        <v>153</v>
      </c>
      <c r="H377" s="34">
        <v>23</v>
      </c>
      <c r="I377" s="34">
        <v>9</v>
      </c>
      <c r="J377" s="34">
        <v>2</v>
      </c>
      <c r="K377" s="34">
        <v>7</v>
      </c>
      <c r="L377" s="34">
        <v>0</v>
      </c>
      <c r="M377" s="34">
        <v>3</v>
      </c>
      <c r="N377" s="34">
        <v>0</v>
      </c>
      <c r="O377" s="34">
        <v>1</v>
      </c>
      <c r="P377" s="34">
        <v>30</v>
      </c>
      <c r="Q377" s="34">
        <v>11</v>
      </c>
      <c r="R377" s="34">
        <v>19</v>
      </c>
    </row>
    <row r="378" spans="2:18" ht="20.100000000000001" customHeight="1" thickBot="1" x14ac:dyDescent="0.25">
      <c r="B378" s="4" t="s">
        <v>204</v>
      </c>
      <c r="C378" s="34">
        <v>58</v>
      </c>
      <c r="D378" s="34">
        <v>0</v>
      </c>
      <c r="E378" s="34">
        <v>0</v>
      </c>
      <c r="F378" s="34">
        <v>0</v>
      </c>
      <c r="G378" s="34">
        <v>26</v>
      </c>
      <c r="H378" s="34">
        <v>3</v>
      </c>
      <c r="I378" s="34">
        <v>0</v>
      </c>
      <c r="J378" s="34">
        <v>11</v>
      </c>
      <c r="K378" s="34">
        <v>0</v>
      </c>
      <c r="L378" s="34">
        <v>0</v>
      </c>
      <c r="M378" s="34">
        <v>0</v>
      </c>
      <c r="N378" s="34">
        <v>1</v>
      </c>
      <c r="O378" s="34">
        <v>0</v>
      </c>
      <c r="P378" s="34">
        <v>17</v>
      </c>
      <c r="Q378" s="34">
        <v>0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5</v>
      </c>
      <c r="D379" s="34">
        <v>0</v>
      </c>
      <c r="E379" s="34">
        <v>0</v>
      </c>
      <c r="F379" s="34">
        <v>0</v>
      </c>
      <c r="G379" s="34">
        <v>2</v>
      </c>
      <c r="H379" s="34">
        <v>1</v>
      </c>
      <c r="I379" s="34">
        <v>0</v>
      </c>
      <c r="J379" s="34">
        <v>0</v>
      </c>
      <c r="K379" s="34">
        <v>0</v>
      </c>
      <c r="L379" s="34">
        <v>1</v>
      </c>
      <c r="M379" s="34">
        <v>0</v>
      </c>
      <c r="N379" s="34">
        <v>0</v>
      </c>
      <c r="O379" s="34">
        <v>0</v>
      </c>
      <c r="P379" s="34">
        <v>1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26</v>
      </c>
      <c r="D380" s="34">
        <v>0</v>
      </c>
      <c r="E380" s="34">
        <v>0</v>
      </c>
      <c r="F380" s="34">
        <v>0</v>
      </c>
      <c r="G380" s="34">
        <v>10</v>
      </c>
      <c r="H380" s="34">
        <v>5</v>
      </c>
      <c r="I380" s="34">
        <v>0</v>
      </c>
      <c r="J380" s="34">
        <v>6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5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66</v>
      </c>
      <c r="D381" s="34">
        <v>0</v>
      </c>
      <c r="E381" s="34">
        <v>0</v>
      </c>
      <c r="F381" s="34">
        <v>0</v>
      </c>
      <c r="G381" s="34">
        <v>0</v>
      </c>
      <c r="H381" s="34">
        <v>66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13</v>
      </c>
      <c r="D382" s="34">
        <v>0</v>
      </c>
      <c r="E382" s="34">
        <v>0</v>
      </c>
      <c r="F382" s="34">
        <v>0</v>
      </c>
      <c r="G382" s="34">
        <v>3</v>
      </c>
      <c r="H382" s="34">
        <v>10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24</v>
      </c>
      <c r="D383" s="34">
        <v>0</v>
      </c>
      <c r="E383" s="34">
        <v>0</v>
      </c>
      <c r="F383" s="34">
        <v>0</v>
      </c>
      <c r="G383" s="34">
        <v>5</v>
      </c>
      <c r="H383" s="34">
        <v>4</v>
      </c>
      <c r="I383" s="34">
        <v>4</v>
      </c>
      <c r="J383" s="34">
        <v>2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9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26</v>
      </c>
      <c r="D384" s="34">
        <v>0</v>
      </c>
      <c r="E384" s="34">
        <v>0</v>
      </c>
      <c r="F384" s="34">
        <v>0</v>
      </c>
      <c r="G384" s="34">
        <v>10</v>
      </c>
      <c r="H384" s="34">
        <v>0</v>
      </c>
      <c r="I384" s="34">
        <v>0</v>
      </c>
      <c r="J384" s="34">
        <v>8</v>
      </c>
      <c r="K384" s="34">
        <v>1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7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32</v>
      </c>
      <c r="D385" s="34">
        <v>0</v>
      </c>
      <c r="E385" s="34">
        <v>0</v>
      </c>
      <c r="F385" s="34">
        <v>0</v>
      </c>
      <c r="G385" s="34">
        <v>14</v>
      </c>
      <c r="H385" s="34">
        <v>0</v>
      </c>
      <c r="I385" s="34">
        <v>0</v>
      </c>
      <c r="J385" s="34">
        <v>0</v>
      </c>
      <c r="K385" s="34">
        <v>0</v>
      </c>
      <c r="L385" s="34">
        <v>5</v>
      </c>
      <c r="M385" s="34">
        <v>0</v>
      </c>
      <c r="N385" s="34">
        <v>0</v>
      </c>
      <c r="O385" s="34">
        <v>3</v>
      </c>
      <c r="P385" s="34">
        <v>0</v>
      </c>
      <c r="Q385" s="34">
        <v>1</v>
      </c>
      <c r="R385" s="34">
        <v>9</v>
      </c>
    </row>
    <row r="386" spans="2:18" ht="20.100000000000001" customHeight="1" thickBot="1" x14ac:dyDescent="0.25">
      <c r="B386" s="4" t="s">
        <v>560</v>
      </c>
      <c r="C386" s="34">
        <v>9</v>
      </c>
      <c r="D386" s="34">
        <v>0</v>
      </c>
      <c r="E386" s="34">
        <v>0</v>
      </c>
      <c r="F386" s="34">
        <v>0</v>
      </c>
      <c r="G386" s="34">
        <v>9</v>
      </c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24</v>
      </c>
      <c r="D387" s="34">
        <v>0</v>
      </c>
      <c r="E387" s="34">
        <v>0</v>
      </c>
      <c r="F387" s="34">
        <v>0</v>
      </c>
      <c r="G387" s="34">
        <v>17</v>
      </c>
      <c r="H387" s="34">
        <v>0</v>
      </c>
      <c r="I387" s="34">
        <v>2</v>
      </c>
      <c r="J387" s="34">
        <v>1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4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19</v>
      </c>
      <c r="D388" s="34">
        <v>0</v>
      </c>
      <c r="E388" s="34">
        <v>0</v>
      </c>
      <c r="F388" s="34">
        <v>0</v>
      </c>
      <c r="G388" s="34">
        <v>13</v>
      </c>
      <c r="H388" s="34">
        <v>2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4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308</v>
      </c>
      <c r="D389" s="34">
        <v>0</v>
      </c>
      <c r="E389" s="34">
        <v>0</v>
      </c>
      <c r="F389" s="34">
        <v>0</v>
      </c>
      <c r="G389" s="34">
        <v>153</v>
      </c>
      <c r="H389" s="34">
        <v>15</v>
      </c>
      <c r="I389" s="34">
        <v>17</v>
      </c>
      <c r="J389" s="34">
        <v>6</v>
      </c>
      <c r="K389" s="34">
        <v>3</v>
      </c>
      <c r="L389" s="34">
        <v>15</v>
      </c>
      <c r="M389" s="34">
        <v>0</v>
      </c>
      <c r="N389" s="34">
        <v>0</v>
      </c>
      <c r="O389" s="34">
        <v>0</v>
      </c>
      <c r="P389" s="34">
        <v>0</v>
      </c>
      <c r="Q389" s="34">
        <v>67</v>
      </c>
      <c r="R389" s="34">
        <v>32</v>
      </c>
    </row>
    <row r="390" spans="2:18" ht="20.100000000000001" customHeight="1" thickBot="1" x14ac:dyDescent="0.25">
      <c r="B390" s="4" t="s">
        <v>564</v>
      </c>
      <c r="C390" s="34">
        <v>183</v>
      </c>
      <c r="D390" s="34">
        <v>0</v>
      </c>
      <c r="E390" s="34">
        <v>0</v>
      </c>
      <c r="F390" s="34">
        <v>0</v>
      </c>
      <c r="G390" s="34">
        <v>56</v>
      </c>
      <c r="H390" s="34">
        <v>77</v>
      </c>
      <c r="I390" s="34">
        <v>0</v>
      </c>
      <c r="J390" s="34">
        <v>0</v>
      </c>
      <c r="K390" s="34">
        <v>6</v>
      </c>
      <c r="L390" s="34">
        <v>8</v>
      </c>
      <c r="M390" s="34">
        <v>0</v>
      </c>
      <c r="N390" s="34">
        <v>0</v>
      </c>
      <c r="O390" s="34">
        <v>0</v>
      </c>
      <c r="P390" s="34">
        <v>4</v>
      </c>
      <c r="Q390" s="34">
        <v>32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498</v>
      </c>
      <c r="D391" s="34">
        <v>0</v>
      </c>
      <c r="E391" s="34">
        <v>0</v>
      </c>
      <c r="F391" s="34">
        <v>0</v>
      </c>
      <c r="G391" s="34">
        <v>69</v>
      </c>
      <c r="H391" s="34">
        <v>10</v>
      </c>
      <c r="I391" s="34">
        <v>6</v>
      </c>
      <c r="J391" s="34">
        <v>13</v>
      </c>
      <c r="K391" s="34">
        <v>3</v>
      </c>
      <c r="L391" s="34">
        <v>10</v>
      </c>
      <c r="M391" s="34">
        <v>1</v>
      </c>
      <c r="N391" s="34">
        <v>4</v>
      </c>
      <c r="O391" s="34">
        <v>2</v>
      </c>
      <c r="P391" s="34">
        <v>290</v>
      </c>
      <c r="Q391" s="34">
        <v>32</v>
      </c>
      <c r="R391" s="34">
        <v>58</v>
      </c>
    </row>
    <row r="392" spans="2:18" ht="20.100000000000001" customHeight="1" thickBot="1" x14ac:dyDescent="0.25">
      <c r="B392" s="4" t="s">
        <v>566</v>
      </c>
      <c r="C392" s="34">
        <v>196</v>
      </c>
      <c r="D392" s="34">
        <v>0</v>
      </c>
      <c r="E392" s="34">
        <v>0</v>
      </c>
      <c r="F392" s="34">
        <v>0</v>
      </c>
      <c r="G392" s="34">
        <v>111</v>
      </c>
      <c r="H392" s="34">
        <v>1</v>
      </c>
      <c r="I392" s="34">
        <v>1</v>
      </c>
      <c r="J392" s="34">
        <v>28</v>
      </c>
      <c r="K392" s="34">
        <v>7</v>
      </c>
      <c r="L392" s="34">
        <v>1</v>
      </c>
      <c r="M392" s="34">
        <v>0</v>
      </c>
      <c r="N392" s="34">
        <v>2</v>
      </c>
      <c r="O392" s="34">
        <v>0</v>
      </c>
      <c r="P392" s="34">
        <v>21</v>
      </c>
      <c r="Q392" s="34">
        <v>22</v>
      </c>
      <c r="R392" s="34">
        <v>2</v>
      </c>
    </row>
    <row r="393" spans="2:18" ht="20.100000000000001" customHeight="1" thickBot="1" x14ac:dyDescent="0.25">
      <c r="B393" s="4" t="s">
        <v>567</v>
      </c>
      <c r="C393" s="34">
        <v>353</v>
      </c>
      <c r="D393" s="34">
        <v>1</v>
      </c>
      <c r="E393" s="34">
        <v>0</v>
      </c>
      <c r="F393" s="34">
        <v>0</v>
      </c>
      <c r="G393" s="34">
        <v>152</v>
      </c>
      <c r="H393" s="34">
        <v>30</v>
      </c>
      <c r="I393" s="34">
        <v>2</v>
      </c>
      <c r="J393" s="34">
        <v>23</v>
      </c>
      <c r="K393" s="34">
        <v>0</v>
      </c>
      <c r="L393" s="34">
        <v>31</v>
      </c>
      <c r="M393" s="34">
        <v>1</v>
      </c>
      <c r="N393" s="34">
        <v>0</v>
      </c>
      <c r="O393" s="34">
        <v>1</v>
      </c>
      <c r="P393" s="34">
        <v>46</v>
      </c>
      <c r="Q393" s="34">
        <v>0</v>
      </c>
      <c r="R393" s="34">
        <v>66</v>
      </c>
    </row>
    <row r="394" spans="2:18" ht="20.100000000000001" customHeight="1" thickBot="1" x14ac:dyDescent="0.25">
      <c r="B394" s="4" t="s">
        <v>568</v>
      </c>
      <c r="C394" s="34">
        <v>86</v>
      </c>
      <c r="D394" s="34">
        <v>0</v>
      </c>
      <c r="E394" s="34">
        <v>0</v>
      </c>
      <c r="F394" s="34">
        <v>0</v>
      </c>
      <c r="G394" s="34">
        <v>34</v>
      </c>
      <c r="H394" s="34">
        <v>8</v>
      </c>
      <c r="I394" s="34">
        <v>2</v>
      </c>
      <c r="J394" s="34">
        <v>9</v>
      </c>
      <c r="K394" s="34">
        <v>0</v>
      </c>
      <c r="L394" s="34">
        <v>8</v>
      </c>
      <c r="M394" s="34">
        <v>0</v>
      </c>
      <c r="N394" s="34">
        <v>1</v>
      </c>
      <c r="O394" s="34">
        <v>1</v>
      </c>
      <c r="P394" s="34">
        <v>7</v>
      </c>
      <c r="Q394" s="34">
        <v>8</v>
      </c>
      <c r="R394" s="34">
        <v>8</v>
      </c>
    </row>
    <row r="395" spans="2:18" ht="20.100000000000001" customHeight="1" thickBot="1" x14ac:dyDescent="0.25">
      <c r="B395" s="4" t="s">
        <v>569</v>
      </c>
      <c r="C395" s="34">
        <v>62</v>
      </c>
      <c r="D395" s="34">
        <v>0</v>
      </c>
      <c r="E395" s="34">
        <v>0</v>
      </c>
      <c r="F395" s="34">
        <v>0</v>
      </c>
      <c r="G395" s="34">
        <v>28</v>
      </c>
      <c r="H395" s="34">
        <v>3</v>
      </c>
      <c r="I395" s="34">
        <v>2</v>
      </c>
      <c r="J395" s="34">
        <v>2</v>
      </c>
      <c r="K395" s="34">
        <v>0</v>
      </c>
      <c r="L395" s="34">
        <v>3</v>
      </c>
      <c r="M395" s="34">
        <v>0</v>
      </c>
      <c r="N395" s="34">
        <v>0</v>
      </c>
      <c r="O395" s="34">
        <v>1</v>
      </c>
      <c r="P395" s="34">
        <v>17</v>
      </c>
      <c r="Q395" s="34">
        <v>0</v>
      </c>
      <c r="R395" s="34">
        <v>6</v>
      </c>
    </row>
    <row r="396" spans="2:18" ht="20.100000000000001" customHeight="1" thickBot="1" x14ac:dyDescent="0.25">
      <c r="B396" s="4" t="s">
        <v>570</v>
      </c>
      <c r="C396" s="34">
        <v>203</v>
      </c>
      <c r="D396" s="34">
        <v>0</v>
      </c>
      <c r="E396" s="34">
        <v>0</v>
      </c>
      <c r="F396" s="34">
        <v>0</v>
      </c>
      <c r="G396" s="34">
        <v>131</v>
      </c>
      <c r="H396" s="34">
        <v>9</v>
      </c>
      <c r="I396" s="34">
        <v>14</v>
      </c>
      <c r="J396" s="34">
        <v>4</v>
      </c>
      <c r="K396" s="34">
        <v>0</v>
      </c>
      <c r="L396" s="34">
        <v>9</v>
      </c>
      <c r="M396" s="34">
        <v>1</v>
      </c>
      <c r="N396" s="34">
        <v>0</v>
      </c>
      <c r="O396" s="34">
        <v>2</v>
      </c>
      <c r="P396" s="34">
        <v>8</v>
      </c>
      <c r="Q396" s="34">
        <v>16</v>
      </c>
      <c r="R396" s="34">
        <v>9</v>
      </c>
    </row>
    <row r="397" spans="2:18" ht="20.100000000000001" customHeight="1" thickBot="1" x14ac:dyDescent="0.25">
      <c r="B397" s="4" t="s">
        <v>571</v>
      </c>
      <c r="C397" s="34">
        <v>257</v>
      </c>
      <c r="D397" s="34">
        <v>0</v>
      </c>
      <c r="E397" s="34">
        <v>0</v>
      </c>
      <c r="F397" s="34">
        <v>0</v>
      </c>
      <c r="G397" s="34">
        <v>154</v>
      </c>
      <c r="H397" s="34">
        <v>0</v>
      </c>
      <c r="I397" s="34">
        <v>0</v>
      </c>
      <c r="J397" s="34">
        <v>22</v>
      </c>
      <c r="K397" s="34">
        <v>0</v>
      </c>
      <c r="L397" s="34">
        <v>6</v>
      </c>
      <c r="M397" s="34">
        <v>0</v>
      </c>
      <c r="N397" s="34">
        <v>0</v>
      </c>
      <c r="O397" s="34">
        <v>2</v>
      </c>
      <c r="P397" s="34">
        <v>73</v>
      </c>
      <c r="Q397" s="34">
        <v>0</v>
      </c>
      <c r="R397" s="34">
        <v>0</v>
      </c>
    </row>
    <row r="398" spans="2:18" ht="20.100000000000001" customHeight="1" thickBot="1" x14ac:dyDescent="0.25">
      <c r="B398" s="4" t="s">
        <v>205</v>
      </c>
      <c r="C398" s="34">
        <v>3430</v>
      </c>
      <c r="D398" s="34">
        <v>2</v>
      </c>
      <c r="E398" s="34">
        <v>0</v>
      </c>
      <c r="F398" s="34">
        <v>0</v>
      </c>
      <c r="G398" s="34">
        <v>2118</v>
      </c>
      <c r="H398" s="34">
        <v>196</v>
      </c>
      <c r="I398" s="34">
        <v>61</v>
      </c>
      <c r="J398" s="34">
        <v>290</v>
      </c>
      <c r="K398" s="34">
        <v>27</v>
      </c>
      <c r="L398" s="34">
        <v>69</v>
      </c>
      <c r="M398" s="34">
        <v>20</v>
      </c>
      <c r="N398" s="34">
        <v>1</v>
      </c>
      <c r="O398" s="34">
        <v>35</v>
      </c>
      <c r="P398" s="34">
        <v>135</v>
      </c>
      <c r="Q398" s="34">
        <v>362</v>
      </c>
      <c r="R398" s="34">
        <v>114</v>
      </c>
    </row>
    <row r="399" spans="2:18" ht="20.100000000000001" customHeight="1" thickBot="1" x14ac:dyDescent="0.25">
      <c r="B399" s="4" t="s">
        <v>572</v>
      </c>
      <c r="C399" s="34">
        <v>48</v>
      </c>
      <c r="D399" s="34">
        <v>0</v>
      </c>
      <c r="E399" s="34">
        <v>0</v>
      </c>
      <c r="F399" s="34">
        <v>0</v>
      </c>
      <c r="G399" s="34">
        <v>15</v>
      </c>
      <c r="H399" s="34">
        <v>10</v>
      </c>
      <c r="I399" s="34">
        <v>1</v>
      </c>
      <c r="J399" s="34">
        <v>0</v>
      </c>
      <c r="K399" s="34">
        <v>1</v>
      </c>
      <c r="L399" s="34">
        <v>10</v>
      </c>
      <c r="M399" s="34">
        <v>0</v>
      </c>
      <c r="N399" s="34">
        <v>0</v>
      </c>
      <c r="O399" s="34">
        <v>0</v>
      </c>
      <c r="P399" s="34">
        <v>1</v>
      </c>
      <c r="Q399" s="34">
        <v>7</v>
      </c>
      <c r="R399" s="34">
        <v>3</v>
      </c>
    </row>
    <row r="400" spans="2:18" ht="20.100000000000001" customHeight="1" thickBot="1" x14ac:dyDescent="0.25">
      <c r="B400" s="4" t="s">
        <v>573</v>
      </c>
      <c r="C400" s="34">
        <v>213</v>
      </c>
      <c r="D400" s="34">
        <v>0</v>
      </c>
      <c r="E400" s="34">
        <v>0</v>
      </c>
      <c r="F400" s="34">
        <v>0</v>
      </c>
      <c r="G400" s="34">
        <v>81</v>
      </c>
      <c r="H400" s="34">
        <v>15</v>
      </c>
      <c r="I400" s="34">
        <v>8</v>
      </c>
      <c r="J400" s="34">
        <v>3</v>
      </c>
      <c r="K400" s="34">
        <v>1</v>
      </c>
      <c r="L400" s="34">
        <v>15</v>
      </c>
      <c r="M400" s="34">
        <v>1</v>
      </c>
      <c r="N400" s="34">
        <v>0</v>
      </c>
      <c r="O400" s="34">
        <v>0</v>
      </c>
      <c r="P400" s="34">
        <v>0</v>
      </c>
      <c r="Q400" s="34">
        <v>60</v>
      </c>
      <c r="R400" s="34">
        <v>29</v>
      </c>
    </row>
    <row r="401" spans="2:18" ht="20.100000000000001" customHeight="1" thickBot="1" x14ac:dyDescent="0.25">
      <c r="B401" s="4" t="s">
        <v>574</v>
      </c>
      <c r="C401" s="34">
        <v>340</v>
      </c>
      <c r="D401" s="34">
        <v>0</v>
      </c>
      <c r="E401" s="34">
        <v>0</v>
      </c>
      <c r="F401" s="34">
        <v>0</v>
      </c>
      <c r="G401" s="34">
        <v>30</v>
      </c>
      <c r="H401" s="34">
        <v>63</v>
      </c>
      <c r="I401" s="34">
        <v>14</v>
      </c>
      <c r="J401" s="34">
        <v>22</v>
      </c>
      <c r="K401" s="34">
        <v>1</v>
      </c>
      <c r="L401" s="34">
        <v>63</v>
      </c>
      <c r="M401" s="34">
        <v>0</v>
      </c>
      <c r="N401" s="34">
        <v>0</v>
      </c>
      <c r="O401" s="34">
        <v>2</v>
      </c>
      <c r="P401" s="34">
        <v>0</v>
      </c>
      <c r="Q401" s="34">
        <v>103</v>
      </c>
      <c r="R401" s="34">
        <v>42</v>
      </c>
    </row>
    <row r="402" spans="2:18" ht="20.100000000000001" customHeight="1" thickBot="1" x14ac:dyDescent="0.25">
      <c r="B402" s="4" t="s">
        <v>575</v>
      </c>
      <c r="C402" s="34">
        <v>190</v>
      </c>
      <c r="D402" s="34">
        <v>0</v>
      </c>
      <c r="E402" s="34">
        <v>0</v>
      </c>
      <c r="F402" s="34">
        <v>0</v>
      </c>
      <c r="G402" s="34">
        <v>119</v>
      </c>
      <c r="H402" s="34">
        <v>6</v>
      </c>
      <c r="I402" s="34">
        <v>6</v>
      </c>
      <c r="J402" s="34">
        <v>30</v>
      </c>
      <c r="K402" s="34">
        <v>3</v>
      </c>
      <c r="L402" s="34">
        <v>0</v>
      </c>
      <c r="M402" s="34">
        <v>0</v>
      </c>
      <c r="N402" s="34">
        <v>0</v>
      </c>
      <c r="O402" s="34">
        <v>0</v>
      </c>
      <c r="P402" s="34">
        <v>10</v>
      </c>
      <c r="Q402" s="34">
        <v>11</v>
      </c>
      <c r="R402" s="34">
        <v>5</v>
      </c>
    </row>
    <row r="403" spans="2:18" ht="20.100000000000001" customHeight="1" thickBot="1" x14ac:dyDescent="0.25">
      <c r="B403" s="4" t="s">
        <v>576</v>
      </c>
      <c r="C403" s="34">
        <v>218</v>
      </c>
      <c r="D403" s="34">
        <v>0</v>
      </c>
      <c r="E403" s="34">
        <v>0</v>
      </c>
      <c r="F403" s="34">
        <v>0</v>
      </c>
      <c r="G403" s="34">
        <v>114</v>
      </c>
      <c r="H403" s="34">
        <v>8</v>
      </c>
      <c r="I403" s="34">
        <v>9</v>
      </c>
      <c r="J403" s="34">
        <v>19</v>
      </c>
      <c r="K403" s="34">
        <v>0</v>
      </c>
      <c r="L403" s="34">
        <v>8</v>
      </c>
      <c r="M403" s="34">
        <v>0</v>
      </c>
      <c r="N403" s="34">
        <v>0</v>
      </c>
      <c r="O403" s="34">
        <v>2</v>
      </c>
      <c r="P403" s="34">
        <v>44</v>
      </c>
      <c r="Q403" s="34">
        <v>14</v>
      </c>
      <c r="R403" s="34">
        <v>0</v>
      </c>
    </row>
    <row r="404" spans="2:18" ht="20.100000000000001" customHeight="1" thickBot="1" x14ac:dyDescent="0.25">
      <c r="B404" s="4" t="s">
        <v>577</v>
      </c>
      <c r="C404" s="34">
        <v>174</v>
      </c>
      <c r="D404" s="34">
        <v>0</v>
      </c>
      <c r="E404" s="34">
        <v>0</v>
      </c>
      <c r="F404" s="34">
        <v>0</v>
      </c>
      <c r="G404" s="34">
        <v>57</v>
      </c>
      <c r="H404" s="34">
        <v>10</v>
      </c>
      <c r="I404" s="34">
        <v>16</v>
      </c>
      <c r="J404" s="34">
        <v>5</v>
      </c>
      <c r="K404" s="34">
        <v>2</v>
      </c>
      <c r="L404" s="34">
        <v>10</v>
      </c>
      <c r="M404" s="34">
        <v>0</v>
      </c>
      <c r="N404" s="34">
        <v>0</v>
      </c>
      <c r="O404" s="34">
        <v>0</v>
      </c>
      <c r="P404" s="34">
        <v>12</v>
      </c>
      <c r="Q404" s="34">
        <v>10</v>
      </c>
      <c r="R404" s="34">
        <v>52</v>
      </c>
    </row>
    <row r="405" spans="2:18" ht="20.100000000000001" customHeight="1" thickBot="1" x14ac:dyDescent="0.25">
      <c r="B405" s="4" t="s">
        <v>578</v>
      </c>
      <c r="C405" s="34">
        <v>169</v>
      </c>
      <c r="D405" s="34">
        <v>0</v>
      </c>
      <c r="E405" s="34">
        <v>0</v>
      </c>
      <c r="F405" s="34">
        <v>0</v>
      </c>
      <c r="G405" s="34">
        <v>92</v>
      </c>
      <c r="H405" s="34">
        <v>7</v>
      </c>
      <c r="I405" s="34">
        <v>7</v>
      </c>
      <c r="J405" s="34">
        <v>14</v>
      </c>
      <c r="K405" s="34">
        <v>0</v>
      </c>
      <c r="L405" s="34">
        <v>7</v>
      </c>
      <c r="M405" s="34">
        <v>0</v>
      </c>
      <c r="N405" s="34">
        <v>0</v>
      </c>
      <c r="O405" s="34">
        <v>0</v>
      </c>
      <c r="P405" s="34">
        <v>13</v>
      </c>
      <c r="Q405" s="34">
        <v>16</v>
      </c>
      <c r="R405" s="34">
        <v>13</v>
      </c>
    </row>
    <row r="406" spans="2:18" ht="20.100000000000001" customHeight="1" thickBot="1" x14ac:dyDescent="0.25">
      <c r="B406" s="4" t="s">
        <v>579</v>
      </c>
      <c r="C406" s="34">
        <v>117</v>
      </c>
      <c r="D406" s="34">
        <v>0</v>
      </c>
      <c r="E406" s="34">
        <v>0</v>
      </c>
      <c r="F406" s="34">
        <v>0</v>
      </c>
      <c r="G406" s="34">
        <v>40</v>
      </c>
      <c r="H406" s="34">
        <v>32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18</v>
      </c>
      <c r="Q406" s="34">
        <v>14</v>
      </c>
      <c r="R406" s="34">
        <v>13</v>
      </c>
    </row>
    <row r="407" spans="2:18" ht="20.100000000000001" customHeight="1" thickBot="1" x14ac:dyDescent="0.25">
      <c r="B407" s="4" t="s">
        <v>580</v>
      </c>
      <c r="C407" s="34">
        <v>108</v>
      </c>
      <c r="D407" s="34">
        <v>0</v>
      </c>
      <c r="E407" s="34">
        <v>0</v>
      </c>
      <c r="F407" s="34">
        <v>0</v>
      </c>
      <c r="G407" s="34">
        <v>21</v>
      </c>
      <c r="H407" s="34">
        <v>19</v>
      </c>
      <c r="I407" s="34">
        <v>22</v>
      </c>
      <c r="J407" s="34">
        <v>8</v>
      </c>
      <c r="K407" s="34">
        <v>0</v>
      </c>
      <c r="L407" s="34">
        <v>19</v>
      </c>
      <c r="M407" s="34">
        <v>1</v>
      </c>
      <c r="N407" s="34">
        <v>0</v>
      </c>
      <c r="O407" s="34">
        <v>0</v>
      </c>
      <c r="P407" s="34">
        <v>7</v>
      </c>
      <c r="Q407" s="34">
        <v>6</v>
      </c>
      <c r="R407" s="34">
        <v>5</v>
      </c>
    </row>
    <row r="408" spans="2:18" ht="20.100000000000001" customHeight="1" thickBot="1" x14ac:dyDescent="0.25">
      <c r="B408" s="4" t="s">
        <v>581</v>
      </c>
      <c r="C408" s="34">
        <v>27</v>
      </c>
      <c r="D408" s="34">
        <v>0</v>
      </c>
      <c r="E408" s="34">
        <v>0</v>
      </c>
      <c r="F408" s="34">
        <v>0</v>
      </c>
      <c r="G408" s="34">
        <v>12</v>
      </c>
      <c r="H408" s="34">
        <v>2</v>
      </c>
      <c r="I408" s="34">
        <v>6</v>
      </c>
      <c r="J408" s="34">
        <v>0</v>
      </c>
      <c r="K408" s="34">
        <v>0</v>
      </c>
      <c r="L408" s="34">
        <v>4</v>
      </c>
      <c r="M408" s="34">
        <v>0</v>
      </c>
      <c r="N408" s="34">
        <v>0</v>
      </c>
      <c r="O408" s="34">
        <v>0</v>
      </c>
      <c r="P408" s="34">
        <v>2</v>
      </c>
      <c r="Q408" s="34">
        <v>1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40</v>
      </c>
      <c r="D409" s="34">
        <v>0</v>
      </c>
      <c r="E409" s="34">
        <v>0</v>
      </c>
      <c r="F409" s="34">
        <v>0</v>
      </c>
      <c r="G409" s="34">
        <v>27</v>
      </c>
      <c r="H409" s="34">
        <v>9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3</v>
      </c>
      <c r="Q409" s="34">
        <v>1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465</v>
      </c>
      <c r="D410" s="34">
        <v>0</v>
      </c>
      <c r="E410" s="34">
        <v>0</v>
      </c>
      <c r="F410" s="34">
        <v>0</v>
      </c>
      <c r="G410" s="34">
        <v>166</v>
      </c>
      <c r="H410" s="34">
        <v>128</v>
      </c>
      <c r="I410" s="34">
        <v>0</v>
      </c>
      <c r="J410" s="34">
        <v>17</v>
      </c>
      <c r="K410" s="34">
        <v>2</v>
      </c>
      <c r="L410" s="34">
        <v>1</v>
      </c>
      <c r="M410" s="34">
        <v>1</v>
      </c>
      <c r="N410" s="34">
        <v>0</v>
      </c>
      <c r="O410" s="34">
        <v>8</v>
      </c>
      <c r="P410" s="34">
        <v>91</v>
      </c>
      <c r="Q410" s="34">
        <v>51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76</v>
      </c>
      <c r="D411" s="34">
        <v>0</v>
      </c>
      <c r="E411" s="34">
        <v>0</v>
      </c>
      <c r="F411" s="34">
        <v>0</v>
      </c>
      <c r="G411" s="34">
        <v>23</v>
      </c>
      <c r="H411" s="34">
        <v>3</v>
      </c>
      <c r="I411" s="34">
        <v>5</v>
      </c>
      <c r="J411" s="34">
        <v>14</v>
      </c>
      <c r="K411" s="34">
        <v>0</v>
      </c>
      <c r="L411" s="34">
        <v>1</v>
      </c>
      <c r="M411" s="34">
        <v>0</v>
      </c>
      <c r="N411" s="34">
        <v>4</v>
      </c>
      <c r="O411" s="34">
        <v>0</v>
      </c>
      <c r="P411" s="34">
        <v>12</v>
      </c>
      <c r="Q411" s="34">
        <v>3</v>
      </c>
      <c r="R411" s="34">
        <v>11</v>
      </c>
    </row>
    <row r="412" spans="2:18" ht="20.100000000000001" customHeight="1" thickBot="1" x14ac:dyDescent="0.25">
      <c r="B412" s="4" t="s">
        <v>585</v>
      </c>
      <c r="C412" s="34">
        <v>182</v>
      </c>
      <c r="D412" s="34">
        <v>0</v>
      </c>
      <c r="E412" s="34">
        <v>0</v>
      </c>
      <c r="F412" s="34">
        <v>0</v>
      </c>
      <c r="G412" s="34">
        <v>143</v>
      </c>
      <c r="H412" s="34">
        <v>11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15</v>
      </c>
      <c r="Q412" s="34">
        <v>13</v>
      </c>
      <c r="R412" s="34">
        <v>0</v>
      </c>
    </row>
    <row r="413" spans="2:18" ht="20.100000000000001" customHeight="1" thickBot="1" x14ac:dyDescent="0.25">
      <c r="B413" s="4" t="s">
        <v>586</v>
      </c>
      <c r="C413" s="34">
        <v>56</v>
      </c>
      <c r="D413" s="34">
        <v>0</v>
      </c>
      <c r="E413" s="34">
        <v>0</v>
      </c>
      <c r="F413" s="34">
        <v>0</v>
      </c>
      <c r="G413" s="34">
        <v>55</v>
      </c>
      <c r="H413" s="34">
        <v>0</v>
      </c>
      <c r="I413" s="34">
        <v>0</v>
      </c>
      <c r="J413" s="34">
        <v>0</v>
      </c>
      <c r="K413" s="34">
        <v>1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876</v>
      </c>
      <c r="D414" s="34">
        <v>0</v>
      </c>
      <c r="E414" s="34">
        <v>0</v>
      </c>
      <c r="F414" s="34">
        <v>0</v>
      </c>
      <c r="G414" s="34">
        <v>427</v>
      </c>
      <c r="H414" s="34">
        <v>104</v>
      </c>
      <c r="I414" s="34">
        <v>34</v>
      </c>
      <c r="J414" s="34">
        <v>33</v>
      </c>
      <c r="K414" s="34">
        <v>5</v>
      </c>
      <c r="L414" s="34">
        <v>3</v>
      </c>
      <c r="M414" s="34">
        <v>4</v>
      </c>
      <c r="N414" s="34">
        <v>2</v>
      </c>
      <c r="O414" s="34">
        <v>6</v>
      </c>
      <c r="P414" s="34">
        <v>158</v>
      </c>
      <c r="Q414" s="34">
        <v>86</v>
      </c>
      <c r="R414" s="34">
        <v>14</v>
      </c>
    </row>
    <row r="415" spans="2:18" ht="20.100000000000001" customHeight="1" thickBot="1" x14ac:dyDescent="0.25">
      <c r="B415" s="4" t="s">
        <v>587</v>
      </c>
      <c r="C415" s="34">
        <v>26</v>
      </c>
      <c r="D415" s="34">
        <v>0</v>
      </c>
      <c r="E415" s="34">
        <v>0</v>
      </c>
      <c r="F415" s="34">
        <v>0</v>
      </c>
      <c r="G415" s="34">
        <v>21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0</v>
      </c>
      <c r="Q415" s="34">
        <v>5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187</v>
      </c>
      <c r="D416" s="34">
        <v>0</v>
      </c>
      <c r="E416" s="34">
        <v>0</v>
      </c>
      <c r="F416" s="34">
        <v>0</v>
      </c>
      <c r="G416" s="34">
        <v>32</v>
      </c>
      <c r="H416" s="34">
        <v>120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30</v>
      </c>
      <c r="Q416" s="34">
        <v>5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119</v>
      </c>
      <c r="D417" s="34">
        <v>2</v>
      </c>
      <c r="E417" s="34">
        <v>0</v>
      </c>
      <c r="F417" s="34">
        <v>0</v>
      </c>
      <c r="G417" s="34">
        <v>103</v>
      </c>
      <c r="H417" s="34">
        <v>0</v>
      </c>
      <c r="I417" s="34">
        <v>0</v>
      </c>
      <c r="J417" s="34">
        <v>1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2</v>
      </c>
      <c r="Q417" s="34">
        <v>3</v>
      </c>
      <c r="R417" s="34">
        <v>8</v>
      </c>
    </row>
    <row r="418" spans="2:18" ht="20.100000000000001" customHeight="1" thickBot="1" x14ac:dyDescent="0.25">
      <c r="B418" s="4" t="s">
        <v>590</v>
      </c>
      <c r="C418" s="34">
        <v>31</v>
      </c>
      <c r="D418" s="34">
        <v>0</v>
      </c>
      <c r="E418" s="34">
        <v>0</v>
      </c>
      <c r="F418" s="34">
        <v>0</v>
      </c>
      <c r="G418" s="34">
        <v>5</v>
      </c>
      <c r="H418" s="34">
        <v>15</v>
      </c>
      <c r="I418" s="34">
        <v>0</v>
      </c>
      <c r="J418" s="34">
        <v>3</v>
      </c>
      <c r="K418" s="34">
        <v>0</v>
      </c>
      <c r="L418" s="34">
        <v>0</v>
      </c>
      <c r="M418" s="34">
        <v>0</v>
      </c>
      <c r="N418" s="34">
        <v>0</v>
      </c>
      <c r="O418" s="34">
        <v>2</v>
      </c>
      <c r="P418" s="34">
        <v>0</v>
      </c>
      <c r="Q418" s="34">
        <v>4</v>
      </c>
      <c r="R418" s="34">
        <v>2</v>
      </c>
    </row>
    <row r="419" spans="2:18" ht="20.100000000000001" customHeight="1" thickBot="1" x14ac:dyDescent="0.25">
      <c r="B419" s="4" t="s">
        <v>591</v>
      </c>
      <c r="C419" s="34">
        <v>174</v>
      </c>
      <c r="D419" s="34">
        <v>0</v>
      </c>
      <c r="E419" s="34">
        <v>0</v>
      </c>
      <c r="F419" s="34">
        <v>0</v>
      </c>
      <c r="G419" s="34">
        <v>78</v>
      </c>
      <c r="H419" s="34">
        <v>36</v>
      </c>
      <c r="I419" s="34">
        <v>0</v>
      </c>
      <c r="J419" s="34">
        <v>0</v>
      </c>
      <c r="K419" s="34">
        <v>0</v>
      </c>
      <c r="L419" s="34">
        <v>5</v>
      </c>
      <c r="M419" s="34">
        <v>3</v>
      </c>
      <c r="N419" s="34">
        <v>0</v>
      </c>
      <c r="O419" s="34">
        <v>0</v>
      </c>
      <c r="P419" s="34">
        <v>17</v>
      </c>
      <c r="Q419" s="34">
        <v>35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39</v>
      </c>
      <c r="D420" s="34">
        <v>0</v>
      </c>
      <c r="E420" s="34">
        <v>0</v>
      </c>
      <c r="F420" s="34">
        <v>0</v>
      </c>
      <c r="G420" s="34">
        <v>24</v>
      </c>
      <c r="H420" s="34">
        <v>10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4</v>
      </c>
      <c r="Q420" s="34">
        <v>1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46</v>
      </c>
      <c r="D421" s="34">
        <v>0</v>
      </c>
      <c r="E421" s="34">
        <v>0</v>
      </c>
      <c r="F421" s="34">
        <v>0</v>
      </c>
      <c r="G421" s="34">
        <v>21</v>
      </c>
      <c r="H421" s="34">
        <v>2</v>
      </c>
      <c r="I421" s="34">
        <v>0</v>
      </c>
      <c r="J421" s="34">
        <v>5</v>
      </c>
      <c r="K421" s="34">
        <v>0</v>
      </c>
      <c r="L421" s="34">
        <v>0</v>
      </c>
      <c r="M421" s="34">
        <v>0</v>
      </c>
      <c r="N421" s="34">
        <v>0</v>
      </c>
      <c r="O421" s="34">
        <v>1</v>
      </c>
      <c r="P421" s="34">
        <v>1</v>
      </c>
      <c r="Q421" s="34">
        <v>13</v>
      </c>
      <c r="R421" s="34">
        <v>3</v>
      </c>
    </row>
    <row r="422" spans="2:18" ht="20.100000000000001" customHeight="1" thickBot="1" x14ac:dyDescent="0.25">
      <c r="B422" s="4" t="s">
        <v>594</v>
      </c>
      <c r="C422" s="34">
        <v>60</v>
      </c>
      <c r="D422" s="34">
        <v>0</v>
      </c>
      <c r="E422" s="34">
        <v>0</v>
      </c>
      <c r="F422" s="34">
        <v>0</v>
      </c>
      <c r="G422" s="34">
        <v>32</v>
      </c>
      <c r="H422" s="34">
        <v>5</v>
      </c>
      <c r="I422" s="34">
        <v>0</v>
      </c>
      <c r="J422" s="34">
        <v>12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7</v>
      </c>
      <c r="Q422" s="34">
        <v>3</v>
      </c>
      <c r="R422" s="34">
        <v>1</v>
      </c>
    </row>
    <row r="423" spans="2:18" ht="20.100000000000001" customHeight="1" thickBot="1" x14ac:dyDescent="0.25">
      <c r="B423" s="4" t="s">
        <v>595</v>
      </c>
      <c r="C423" s="34">
        <v>602</v>
      </c>
      <c r="D423" s="34">
        <v>0</v>
      </c>
      <c r="E423" s="34">
        <v>0</v>
      </c>
      <c r="F423" s="34">
        <v>0</v>
      </c>
      <c r="G423" s="34">
        <v>181</v>
      </c>
      <c r="H423" s="34">
        <v>163</v>
      </c>
      <c r="I423" s="34">
        <v>21</v>
      </c>
      <c r="J423" s="34">
        <v>0</v>
      </c>
      <c r="K423" s="34">
        <v>12</v>
      </c>
      <c r="L423" s="34">
        <v>0</v>
      </c>
      <c r="M423" s="34">
        <v>0</v>
      </c>
      <c r="N423" s="34">
        <v>0</v>
      </c>
      <c r="O423" s="34">
        <v>0</v>
      </c>
      <c r="P423" s="34">
        <v>94</v>
      </c>
      <c r="Q423" s="34">
        <v>110</v>
      </c>
      <c r="R423" s="34">
        <v>21</v>
      </c>
    </row>
    <row r="424" spans="2:18" ht="20.100000000000001" customHeight="1" thickBot="1" x14ac:dyDescent="0.25">
      <c r="B424" s="4" t="s">
        <v>596</v>
      </c>
      <c r="C424" s="34">
        <v>49</v>
      </c>
      <c r="D424" s="34">
        <v>0</v>
      </c>
      <c r="E424" s="34">
        <v>0</v>
      </c>
      <c r="F424" s="34">
        <v>0</v>
      </c>
      <c r="G424" s="34">
        <v>24</v>
      </c>
      <c r="H424" s="34">
        <v>6</v>
      </c>
      <c r="I424" s="34">
        <v>0</v>
      </c>
      <c r="J424" s="34">
        <v>6</v>
      </c>
      <c r="K424" s="34">
        <v>2</v>
      </c>
      <c r="L424" s="34">
        <v>0</v>
      </c>
      <c r="M424" s="34">
        <v>0</v>
      </c>
      <c r="N424" s="34">
        <v>5</v>
      </c>
      <c r="O424" s="34">
        <v>0</v>
      </c>
      <c r="P424" s="34">
        <v>5</v>
      </c>
      <c r="Q424" s="34">
        <v>1</v>
      </c>
      <c r="R424" s="34">
        <v>0</v>
      </c>
    </row>
    <row r="425" spans="2:18" ht="20.100000000000001" customHeight="1" thickBot="1" x14ac:dyDescent="0.25">
      <c r="B425" s="4" t="s">
        <v>597</v>
      </c>
      <c r="C425" s="34">
        <v>40</v>
      </c>
      <c r="D425" s="34">
        <v>0</v>
      </c>
      <c r="E425" s="34">
        <v>0</v>
      </c>
      <c r="F425" s="34">
        <v>0</v>
      </c>
      <c r="G425" s="34">
        <v>5</v>
      </c>
      <c r="H425" s="34">
        <v>29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3</v>
      </c>
      <c r="Q425" s="34">
        <v>3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318</v>
      </c>
      <c r="D426" s="34">
        <v>0</v>
      </c>
      <c r="E426" s="34">
        <v>0</v>
      </c>
      <c r="F426" s="34">
        <v>0</v>
      </c>
      <c r="G426" s="34">
        <v>248</v>
      </c>
      <c r="H426" s="34">
        <v>0</v>
      </c>
      <c r="I426" s="34">
        <v>0</v>
      </c>
      <c r="J426" s="34">
        <v>0</v>
      </c>
      <c r="K426" s="34">
        <v>0</v>
      </c>
      <c r="L426" s="34">
        <v>0</v>
      </c>
      <c r="M426" s="34">
        <v>0</v>
      </c>
      <c r="N426" s="34">
        <v>0</v>
      </c>
      <c r="O426" s="34">
        <v>0</v>
      </c>
      <c r="P426" s="34">
        <v>57</v>
      </c>
      <c r="Q426" s="34">
        <v>13</v>
      </c>
      <c r="R426" s="34">
        <v>0</v>
      </c>
    </row>
    <row r="427" spans="2:18" ht="20.100000000000001" customHeight="1" thickBot="1" x14ac:dyDescent="0.25">
      <c r="B427" s="4" t="s">
        <v>599</v>
      </c>
      <c r="C427" s="34">
        <v>46</v>
      </c>
      <c r="D427" s="34">
        <v>0</v>
      </c>
      <c r="E427" s="34">
        <v>0</v>
      </c>
      <c r="F427" s="34">
        <v>0</v>
      </c>
      <c r="G427" s="34">
        <v>20</v>
      </c>
      <c r="H427" s="34">
        <v>6</v>
      </c>
      <c r="I427" s="34">
        <v>5</v>
      </c>
      <c r="J427" s="34">
        <v>3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12</v>
      </c>
      <c r="Q427" s="34">
        <v>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19</v>
      </c>
      <c r="D428" s="34">
        <v>0</v>
      </c>
      <c r="E428" s="34">
        <v>0</v>
      </c>
      <c r="F428" s="34">
        <v>0</v>
      </c>
      <c r="G428" s="34">
        <v>9</v>
      </c>
      <c r="H428" s="34">
        <v>4</v>
      </c>
      <c r="I428" s="34">
        <v>1</v>
      </c>
      <c r="J428" s="34">
        <v>0</v>
      </c>
      <c r="K428" s="34">
        <v>1</v>
      </c>
      <c r="L428" s="34">
        <v>0</v>
      </c>
      <c r="M428" s="34">
        <v>0</v>
      </c>
      <c r="N428" s="34">
        <v>0</v>
      </c>
      <c r="O428" s="34">
        <v>0</v>
      </c>
      <c r="P428" s="34">
        <v>1</v>
      </c>
      <c r="Q428" s="34">
        <v>3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46</v>
      </c>
      <c r="D429" s="34">
        <v>0</v>
      </c>
      <c r="E429" s="34">
        <v>0</v>
      </c>
      <c r="F429" s="34">
        <v>0</v>
      </c>
      <c r="G429" s="34">
        <v>28</v>
      </c>
      <c r="H429" s="34">
        <v>10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5</v>
      </c>
      <c r="Q429" s="34">
        <v>3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21</v>
      </c>
      <c r="D430" s="34">
        <v>0</v>
      </c>
      <c r="E430" s="34">
        <v>0</v>
      </c>
      <c r="F430" s="34">
        <v>0</v>
      </c>
      <c r="G430" s="34">
        <v>4</v>
      </c>
      <c r="H430" s="34">
        <v>0</v>
      </c>
      <c r="I430" s="34">
        <v>12</v>
      </c>
      <c r="J430" s="34">
        <v>5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212</v>
      </c>
      <c r="D431" s="34">
        <v>0</v>
      </c>
      <c r="E431" s="34">
        <v>0</v>
      </c>
      <c r="F431" s="34">
        <v>0</v>
      </c>
      <c r="G431" s="34">
        <v>160</v>
      </c>
      <c r="H431" s="34">
        <v>16</v>
      </c>
      <c r="I431" s="34">
        <v>0</v>
      </c>
      <c r="J431" s="34">
        <v>0</v>
      </c>
      <c r="K431" s="34">
        <v>3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v>29</v>
      </c>
      <c r="R431" s="34">
        <v>4</v>
      </c>
    </row>
    <row r="432" spans="2:18" ht="20.100000000000001" customHeight="1" thickBot="1" x14ac:dyDescent="0.25">
      <c r="B432" s="4" t="s">
        <v>604</v>
      </c>
      <c r="C432" s="34">
        <v>63</v>
      </c>
      <c r="D432" s="34">
        <v>0</v>
      </c>
      <c r="E432" s="34">
        <v>0</v>
      </c>
      <c r="F432" s="34">
        <v>0</v>
      </c>
      <c r="G432" s="34">
        <v>25</v>
      </c>
      <c r="H432" s="34">
        <v>0</v>
      </c>
      <c r="I432" s="34">
        <v>5</v>
      </c>
      <c r="J432" s="34">
        <v>4</v>
      </c>
      <c r="K432" s="34">
        <v>11</v>
      </c>
      <c r="L432" s="34">
        <v>0</v>
      </c>
      <c r="M432" s="34">
        <v>0</v>
      </c>
      <c r="N432" s="34">
        <v>0</v>
      </c>
      <c r="O432" s="34">
        <v>0</v>
      </c>
      <c r="P432" s="34">
        <v>7</v>
      </c>
      <c r="Q432" s="34">
        <v>10</v>
      </c>
      <c r="R432" s="34">
        <v>1</v>
      </c>
    </row>
    <row r="433" spans="2:18" ht="20.100000000000001" customHeight="1" thickBot="1" x14ac:dyDescent="0.25">
      <c r="B433" s="4" t="s">
        <v>605</v>
      </c>
      <c r="C433" s="34">
        <v>61</v>
      </c>
      <c r="D433" s="34">
        <v>0</v>
      </c>
      <c r="E433" s="34">
        <v>0</v>
      </c>
      <c r="F433" s="34">
        <v>0</v>
      </c>
      <c r="G433" s="34">
        <v>27</v>
      </c>
      <c r="H433" s="34">
        <v>14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4</v>
      </c>
      <c r="Q433" s="34">
        <v>9</v>
      </c>
      <c r="R433" s="34">
        <v>7</v>
      </c>
    </row>
    <row r="434" spans="2:18" ht="20.100000000000001" customHeight="1" thickBot="1" x14ac:dyDescent="0.25">
      <c r="B434" s="4" t="s">
        <v>606</v>
      </c>
      <c r="C434" s="34">
        <v>226</v>
      </c>
      <c r="D434" s="34">
        <v>0</v>
      </c>
      <c r="E434" s="34">
        <v>0</v>
      </c>
      <c r="F434" s="34">
        <v>0</v>
      </c>
      <c r="G434" s="34">
        <v>131</v>
      </c>
      <c r="H434" s="34">
        <v>25</v>
      </c>
      <c r="I434" s="34">
        <v>0</v>
      </c>
      <c r="J434" s="34">
        <v>0</v>
      </c>
      <c r="K434" s="34">
        <v>2</v>
      </c>
      <c r="L434" s="34">
        <v>0</v>
      </c>
      <c r="M434" s="34">
        <v>0</v>
      </c>
      <c r="N434" s="34">
        <v>0</v>
      </c>
      <c r="O434" s="34">
        <v>0</v>
      </c>
      <c r="P434" s="34">
        <v>18</v>
      </c>
      <c r="Q434" s="34">
        <v>45</v>
      </c>
      <c r="R434" s="34">
        <v>5</v>
      </c>
    </row>
    <row r="435" spans="2:18" ht="20.100000000000001" customHeight="1" thickBot="1" x14ac:dyDescent="0.25">
      <c r="B435" s="4" t="s">
        <v>607</v>
      </c>
      <c r="C435" s="34">
        <v>38</v>
      </c>
      <c r="D435" s="34">
        <v>0</v>
      </c>
      <c r="E435" s="34">
        <v>0</v>
      </c>
      <c r="F435" s="34">
        <v>0</v>
      </c>
      <c r="G435" s="34">
        <v>25</v>
      </c>
      <c r="H435" s="34">
        <v>5</v>
      </c>
      <c r="I435" s="34">
        <v>2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6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466</v>
      </c>
      <c r="D436" s="34">
        <v>0</v>
      </c>
      <c r="E436" s="34">
        <v>0</v>
      </c>
      <c r="F436" s="34">
        <v>0</v>
      </c>
      <c r="G436" s="34">
        <v>348</v>
      </c>
      <c r="H436" s="34">
        <v>0</v>
      </c>
      <c r="I436" s="34">
        <v>4</v>
      </c>
      <c r="J436" s="34">
        <v>20</v>
      </c>
      <c r="K436" s="34">
        <v>5</v>
      </c>
      <c r="L436" s="34">
        <v>0</v>
      </c>
      <c r="M436" s="34">
        <v>0</v>
      </c>
      <c r="N436" s="34">
        <v>0</v>
      </c>
      <c r="O436" s="34">
        <v>2</v>
      </c>
      <c r="P436" s="34">
        <v>43</v>
      </c>
      <c r="Q436" s="34">
        <v>44</v>
      </c>
      <c r="R436" s="34">
        <v>0</v>
      </c>
    </row>
    <row r="437" spans="2:18" ht="20.100000000000001" customHeight="1" thickBot="1" x14ac:dyDescent="0.25">
      <c r="B437" s="4" t="s">
        <v>609</v>
      </c>
      <c r="C437" s="34">
        <v>21</v>
      </c>
      <c r="D437" s="34">
        <v>0</v>
      </c>
      <c r="E437" s="34">
        <v>0</v>
      </c>
      <c r="F437" s="34">
        <v>0</v>
      </c>
      <c r="G437" s="34">
        <v>7</v>
      </c>
      <c r="H437" s="34">
        <v>14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85</v>
      </c>
      <c r="D438" s="34">
        <v>0</v>
      </c>
      <c r="E438" s="34">
        <v>0</v>
      </c>
      <c r="F438" s="34">
        <v>0</v>
      </c>
      <c r="G438" s="34">
        <v>42</v>
      </c>
      <c r="H438" s="34">
        <v>11</v>
      </c>
      <c r="I438" s="34">
        <v>3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18</v>
      </c>
      <c r="Q438" s="34">
        <v>11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16</v>
      </c>
      <c r="D439" s="34">
        <v>0</v>
      </c>
      <c r="E439" s="34">
        <v>0</v>
      </c>
      <c r="F439" s="34">
        <v>0</v>
      </c>
      <c r="G439" s="34">
        <v>5</v>
      </c>
      <c r="H439" s="34">
        <v>5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4</v>
      </c>
      <c r="R439" s="34">
        <v>2</v>
      </c>
    </row>
    <row r="440" spans="2:18" ht="20.100000000000001" customHeight="1" thickBot="1" x14ac:dyDescent="0.25">
      <c r="B440" s="4" t="s">
        <v>612</v>
      </c>
      <c r="C440" s="34">
        <v>36</v>
      </c>
      <c r="D440" s="34">
        <v>0</v>
      </c>
      <c r="E440" s="34">
        <v>0</v>
      </c>
      <c r="F440" s="34">
        <v>0</v>
      </c>
      <c r="G440" s="34">
        <v>0</v>
      </c>
      <c r="H440" s="34">
        <v>36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165</v>
      </c>
      <c r="D441" s="34">
        <v>0</v>
      </c>
      <c r="E441" s="34">
        <v>0</v>
      </c>
      <c r="F441" s="34">
        <v>0</v>
      </c>
      <c r="G441" s="34">
        <v>119</v>
      </c>
      <c r="H441" s="34">
        <v>9</v>
      </c>
      <c r="I441" s="34">
        <v>2</v>
      </c>
      <c r="J441" s="34">
        <v>9</v>
      </c>
      <c r="K441" s="34">
        <v>1</v>
      </c>
      <c r="L441" s="34">
        <v>0</v>
      </c>
      <c r="M441" s="34">
        <v>2</v>
      </c>
      <c r="N441" s="34">
        <v>1</v>
      </c>
      <c r="O441" s="34">
        <v>6</v>
      </c>
      <c r="P441" s="34">
        <v>7</v>
      </c>
      <c r="Q441" s="34">
        <v>9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49034</v>
      </c>
      <c r="D442" s="57">
        <f t="shared" ref="D442:R442" si="0">SUM(D11:D441)</f>
        <v>23</v>
      </c>
      <c r="E442" s="57">
        <f t="shared" si="0"/>
        <v>0</v>
      </c>
      <c r="F442" s="57">
        <f t="shared" si="0"/>
        <v>0</v>
      </c>
      <c r="G442" s="57">
        <f t="shared" si="0"/>
        <v>22637</v>
      </c>
      <c r="H442" s="57">
        <f t="shared" si="0"/>
        <v>7777</v>
      </c>
      <c r="I442" s="57">
        <f t="shared" si="0"/>
        <v>2006</v>
      </c>
      <c r="J442" s="57">
        <f t="shared" si="0"/>
        <v>2588</v>
      </c>
      <c r="K442" s="57">
        <f t="shared" si="0"/>
        <v>562</v>
      </c>
      <c r="L442" s="57">
        <f t="shared" si="0"/>
        <v>1133</v>
      </c>
      <c r="M442" s="57">
        <f t="shared" si="0"/>
        <v>279</v>
      </c>
      <c r="N442" s="57">
        <f t="shared" si="0"/>
        <v>418</v>
      </c>
      <c r="O442" s="57">
        <f t="shared" si="0"/>
        <v>288</v>
      </c>
      <c r="P442" s="57">
        <f t="shared" si="0"/>
        <v>4312</v>
      </c>
      <c r="Q442" s="57">
        <f t="shared" si="0"/>
        <v>5615</v>
      </c>
      <c r="R442" s="57">
        <f t="shared" si="0"/>
        <v>1396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5"/>
      <c r="E8" s="65"/>
      <c r="F8" s="68"/>
      <c r="G8" s="67" t="s">
        <v>52</v>
      </c>
      <c r="H8" s="65"/>
      <c r="I8" s="65"/>
      <c r="J8" s="68"/>
      <c r="K8" s="67" t="s">
        <v>53</v>
      </c>
      <c r="L8" s="65"/>
      <c r="M8" s="65"/>
      <c r="N8" s="65"/>
      <c r="O8" s="65"/>
      <c r="P8" s="68"/>
      <c r="Q8" s="67" t="s">
        <v>54</v>
      </c>
      <c r="R8" s="65"/>
      <c r="S8" s="65"/>
      <c r="T8" s="65"/>
      <c r="U8" s="65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9</v>
      </c>
      <c r="D10" s="15">
        <v>3</v>
      </c>
      <c r="E10" s="15">
        <v>6</v>
      </c>
      <c r="F10" s="15">
        <v>0</v>
      </c>
      <c r="G10" s="15">
        <v>3</v>
      </c>
      <c r="H10" s="15">
        <v>0</v>
      </c>
      <c r="I10" s="15">
        <v>5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5</v>
      </c>
      <c r="R10" s="15">
        <v>5</v>
      </c>
      <c r="S10" s="15">
        <v>0</v>
      </c>
      <c r="T10" s="15">
        <v>0</v>
      </c>
      <c r="U10" s="15">
        <v>2</v>
      </c>
      <c r="V10" s="15">
        <v>8</v>
      </c>
    </row>
    <row r="11" spans="2:22" ht="20.100000000000001" customHeight="1" thickBot="1" x14ac:dyDescent="0.25">
      <c r="B11" s="4" t="s">
        <v>236</v>
      </c>
      <c r="C11" s="15">
        <v>3</v>
      </c>
      <c r="D11" s="15">
        <v>0</v>
      </c>
      <c r="E11" s="15">
        <v>2</v>
      </c>
      <c r="F11" s="15">
        <v>1</v>
      </c>
      <c r="G11" s="15">
        <v>1</v>
      </c>
      <c r="H11" s="15">
        <v>0</v>
      </c>
      <c r="I11" s="15">
        <v>1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2</v>
      </c>
      <c r="R11" s="15">
        <v>2</v>
      </c>
      <c r="S11" s="15">
        <v>0</v>
      </c>
      <c r="T11" s="15">
        <v>1</v>
      </c>
      <c r="U11" s="15">
        <v>1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</row>
    <row r="13" spans="2:22" ht="20.100000000000001" customHeight="1" thickBot="1" x14ac:dyDescent="0.25">
      <c r="B13" s="4" t="s">
        <v>238</v>
      </c>
      <c r="C13" s="15">
        <v>3</v>
      </c>
      <c r="D13" s="15">
        <v>0</v>
      </c>
      <c r="E13" s="15">
        <v>0</v>
      </c>
      <c r="F13" s="15">
        <v>3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1</v>
      </c>
      <c r="V13" s="15">
        <v>0</v>
      </c>
    </row>
    <row r="14" spans="2:22" ht="20.100000000000001" customHeight="1" thickBot="1" x14ac:dyDescent="0.25">
      <c r="B14" s="4" t="s">
        <v>239</v>
      </c>
      <c r="C14" s="15">
        <v>3</v>
      </c>
      <c r="D14" s="15">
        <v>0</v>
      </c>
      <c r="E14" s="15">
        <v>3</v>
      </c>
      <c r="F14" s="15">
        <v>0</v>
      </c>
      <c r="G14" s="15">
        <v>2</v>
      </c>
      <c r="H14" s="15">
        <v>0</v>
      </c>
      <c r="I14" s="15">
        <v>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4</v>
      </c>
      <c r="R14" s="15">
        <v>4</v>
      </c>
      <c r="S14" s="15">
        <v>0</v>
      </c>
      <c r="T14" s="15">
        <v>0</v>
      </c>
      <c r="U14" s="15">
        <v>3</v>
      </c>
      <c r="V14" s="15">
        <v>11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1</v>
      </c>
      <c r="D16" s="15">
        <v>1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3</v>
      </c>
    </row>
    <row r="17" spans="2:22" ht="20.100000000000001" customHeight="1" thickBot="1" x14ac:dyDescent="0.25">
      <c r="B17" s="4" t="s">
        <v>241</v>
      </c>
      <c r="C17" s="15">
        <v>1</v>
      </c>
      <c r="D17" s="15">
        <v>0</v>
      </c>
      <c r="E17" s="15">
        <v>1</v>
      </c>
      <c r="F17" s="15">
        <v>0</v>
      </c>
      <c r="G17" s="15">
        <v>1</v>
      </c>
      <c r="H17" s="15">
        <v>0</v>
      </c>
      <c r="I17" s="15">
        <v>1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3</v>
      </c>
      <c r="R17" s="15">
        <v>3</v>
      </c>
      <c r="S17" s="15">
        <v>0</v>
      </c>
      <c r="T17" s="15">
        <v>2</v>
      </c>
      <c r="U17" s="15">
        <v>0</v>
      </c>
      <c r="V17" s="15">
        <v>3</v>
      </c>
    </row>
    <row r="18" spans="2:22" ht="20.100000000000001" customHeight="1" thickBot="1" x14ac:dyDescent="0.25">
      <c r="B18" s="4" t="s">
        <v>242</v>
      </c>
      <c r="C18" s="15">
        <v>4</v>
      </c>
      <c r="D18" s="15">
        <v>4</v>
      </c>
      <c r="E18" s="15">
        <v>0</v>
      </c>
      <c r="F18" s="15">
        <v>0</v>
      </c>
      <c r="G18" s="15">
        <v>2</v>
      </c>
      <c r="H18" s="15">
        <v>0</v>
      </c>
      <c r="I18" s="15">
        <v>2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2</v>
      </c>
    </row>
    <row r="19" spans="2:22" ht="20.100000000000001" customHeight="1" thickBot="1" x14ac:dyDescent="0.25">
      <c r="B19" s="4" t="s">
        <v>243</v>
      </c>
      <c r="C19" s="15">
        <v>2</v>
      </c>
      <c r="D19" s="15">
        <v>0</v>
      </c>
      <c r="E19" s="15">
        <v>2</v>
      </c>
      <c r="F19" s="15">
        <v>0</v>
      </c>
      <c r="G19" s="15">
        <v>1</v>
      </c>
      <c r="H19" s="15">
        <v>0</v>
      </c>
      <c r="I19" s="15">
        <v>1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2</v>
      </c>
      <c r="V19" s="15">
        <v>3</v>
      </c>
    </row>
    <row r="20" spans="2:22" ht="20.100000000000001" customHeight="1" thickBot="1" x14ac:dyDescent="0.25">
      <c r="B20" s="4" t="s">
        <v>244</v>
      </c>
      <c r="C20" s="15">
        <v>10</v>
      </c>
      <c r="D20" s="15">
        <v>10</v>
      </c>
      <c r="E20" s="15">
        <v>0</v>
      </c>
      <c r="F20" s="15">
        <v>0</v>
      </c>
      <c r="G20" s="15">
        <v>7</v>
      </c>
      <c r="H20" s="15">
        <v>0</v>
      </c>
      <c r="I20" s="15">
        <v>7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7</v>
      </c>
      <c r="R20" s="15">
        <v>7</v>
      </c>
      <c r="S20" s="15">
        <v>0</v>
      </c>
      <c r="T20" s="15">
        <v>1</v>
      </c>
      <c r="U20" s="15">
        <v>5</v>
      </c>
      <c r="V20" s="15">
        <v>14</v>
      </c>
    </row>
    <row r="21" spans="2:22" ht="20.100000000000001" customHeight="1" thickBot="1" x14ac:dyDescent="0.25">
      <c r="B21" s="4" t="s">
        <v>169</v>
      </c>
      <c r="C21" s="15">
        <v>8</v>
      </c>
      <c r="D21" s="15">
        <v>3</v>
      </c>
      <c r="E21" s="15">
        <v>5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5</v>
      </c>
      <c r="R21" s="15">
        <v>5</v>
      </c>
      <c r="S21" s="15">
        <v>1</v>
      </c>
      <c r="T21" s="15">
        <v>0</v>
      </c>
      <c r="U21" s="15">
        <v>6</v>
      </c>
      <c r="V21" s="15">
        <v>9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8</v>
      </c>
      <c r="D23" s="15">
        <v>5</v>
      </c>
      <c r="E23" s="15">
        <v>3</v>
      </c>
      <c r="F23" s="15">
        <v>0</v>
      </c>
      <c r="G23" s="15">
        <v>5</v>
      </c>
      <c r="H23" s="15">
        <v>0</v>
      </c>
      <c r="I23" s="15">
        <v>3</v>
      </c>
      <c r="J23" s="15">
        <v>2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4</v>
      </c>
      <c r="R23" s="15">
        <v>40</v>
      </c>
      <c r="S23" s="15">
        <v>0</v>
      </c>
      <c r="T23" s="15">
        <v>0</v>
      </c>
      <c r="U23" s="15">
        <v>3</v>
      </c>
      <c r="V23" s="15">
        <v>6</v>
      </c>
    </row>
    <row r="24" spans="2:22" ht="20.100000000000001" customHeight="1" thickBot="1" x14ac:dyDescent="0.25">
      <c r="B24" s="4" t="s">
        <v>247</v>
      </c>
      <c r="C24" s="15">
        <v>22</v>
      </c>
      <c r="D24" s="15">
        <v>5</v>
      </c>
      <c r="E24" s="15">
        <v>17</v>
      </c>
      <c r="F24" s="15">
        <v>0</v>
      </c>
      <c r="G24" s="15">
        <v>5</v>
      </c>
      <c r="H24" s="15">
        <v>0</v>
      </c>
      <c r="I24" s="15">
        <v>5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5</v>
      </c>
      <c r="R24" s="15">
        <v>5</v>
      </c>
      <c r="S24" s="15">
        <v>0</v>
      </c>
      <c r="T24" s="15">
        <v>0</v>
      </c>
      <c r="U24" s="15">
        <v>4</v>
      </c>
      <c r="V24" s="15">
        <v>10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7</v>
      </c>
      <c r="D26" s="15">
        <v>0</v>
      </c>
      <c r="E26" s="15">
        <v>0</v>
      </c>
      <c r="F26" s="15">
        <v>7</v>
      </c>
      <c r="G26" s="15">
        <v>3</v>
      </c>
      <c r="H26" s="15">
        <v>0</v>
      </c>
      <c r="I26" s="15">
        <v>3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2</v>
      </c>
      <c r="R26" s="15">
        <v>2</v>
      </c>
      <c r="S26" s="15">
        <v>0</v>
      </c>
      <c r="T26" s="15">
        <v>0</v>
      </c>
      <c r="U26" s="15">
        <v>6</v>
      </c>
      <c r="V26" s="15">
        <v>2</v>
      </c>
    </row>
    <row r="27" spans="2:22" ht="20.100000000000001" customHeight="1" thickBot="1" x14ac:dyDescent="0.25">
      <c r="B27" s="4" t="s">
        <v>250</v>
      </c>
      <c r="C27" s="15">
        <v>4</v>
      </c>
      <c r="D27" s="15">
        <v>3</v>
      </c>
      <c r="E27" s="15">
        <v>0</v>
      </c>
      <c r="F27" s="15">
        <v>1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3</v>
      </c>
      <c r="R27" s="15">
        <v>3</v>
      </c>
      <c r="S27" s="15">
        <v>0</v>
      </c>
      <c r="T27" s="15">
        <v>0</v>
      </c>
      <c r="U27" s="15">
        <v>2</v>
      </c>
      <c r="V27" s="15">
        <v>7</v>
      </c>
    </row>
    <row r="28" spans="2:22" ht="20.100000000000001" customHeight="1" thickBot="1" x14ac:dyDescent="0.25">
      <c r="B28" s="4" t="s">
        <v>251</v>
      </c>
      <c r="C28" s="15">
        <v>1</v>
      </c>
      <c r="D28" s="15">
        <v>1</v>
      </c>
      <c r="E28" s="15">
        <v>0</v>
      </c>
      <c r="F28" s="15">
        <v>0</v>
      </c>
      <c r="G28" s="15">
        <v>1</v>
      </c>
      <c r="H28" s="15">
        <v>0</v>
      </c>
      <c r="I28" s="15">
        <v>1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2</v>
      </c>
      <c r="D29" s="15">
        <v>0</v>
      </c>
      <c r="E29" s="15">
        <v>2</v>
      </c>
      <c r="F29" s="15">
        <v>0</v>
      </c>
      <c r="G29" s="15">
        <v>2</v>
      </c>
      <c r="H29" s="15">
        <v>0</v>
      </c>
      <c r="I29" s="15">
        <v>3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6</v>
      </c>
      <c r="R29" s="15">
        <v>6</v>
      </c>
      <c r="S29" s="15">
        <v>0</v>
      </c>
      <c r="T29" s="15">
        <v>0</v>
      </c>
      <c r="U29" s="15">
        <v>3</v>
      </c>
      <c r="V29" s="15">
        <v>6</v>
      </c>
    </row>
    <row r="30" spans="2:22" ht="20.100000000000001" customHeight="1" thickBot="1" x14ac:dyDescent="0.25">
      <c r="B30" s="4" t="s">
        <v>253</v>
      </c>
      <c r="C30" s="15">
        <v>8</v>
      </c>
      <c r="D30" s="15">
        <v>2</v>
      </c>
      <c r="E30" s="15">
        <v>6</v>
      </c>
      <c r="F30" s="15">
        <v>0</v>
      </c>
      <c r="G30" s="15">
        <v>6</v>
      </c>
      <c r="H30" s="15">
        <v>0</v>
      </c>
      <c r="I30" s="15">
        <v>6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2</v>
      </c>
      <c r="R30" s="15">
        <v>2</v>
      </c>
      <c r="S30" s="15">
        <v>0</v>
      </c>
      <c r="T30" s="15">
        <v>0</v>
      </c>
      <c r="U30" s="15">
        <v>0</v>
      </c>
      <c r="V30" s="15">
        <v>7</v>
      </c>
    </row>
    <row r="31" spans="2:22" ht="20.100000000000001" customHeight="1" thickBot="1" x14ac:dyDescent="0.25">
      <c r="B31" s="4" t="s">
        <v>635</v>
      </c>
      <c r="C31" s="15">
        <v>3</v>
      </c>
      <c r="D31" s="15">
        <v>0</v>
      </c>
      <c r="E31" s="15">
        <v>0</v>
      </c>
      <c r="F31" s="15">
        <v>3</v>
      </c>
      <c r="G31" s="15">
        <v>3</v>
      </c>
      <c r="H31" s="15">
        <v>0</v>
      </c>
      <c r="I31" s="15">
        <v>3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8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2</v>
      </c>
      <c r="D33" s="15">
        <v>0</v>
      </c>
      <c r="E33" s="15">
        <v>2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0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0</v>
      </c>
      <c r="J35" s="15">
        <v>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1</v>
      </c>
      <c r="V35" s="15">
        <v>1</v>
      </c>
    </row>
    <row r="36" spans="2:22" ht="20.100000000000001" customHeight="1" thickBot="1" x14ac:dyDescent="0.25">
      <c r="B36" s="4" t="s">
        <v>257</v>
      </c>
      <c r="C36" s="15">
        <v>3</v>
      </c>
      <c r="D36" s="15">
        <v>1</v>
      </c>
      <c r="E36" s="15">
        <v>2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20</v>
      </c>
      <c r="D37" s="15">
        <v>0</v>
      </c>
      <c r="E37" s="15">
        <v>5</v>
      </c>
      <c r="F37" s="15">
        <v>15</v>
      </c>
      <c r="G37" s="15">
        <v>20</v>
      </c>
      <c r="H37" s="15">
        <v>0</v>
      </c>
      <c r="I37" s="15">
        <v>20</v>
      </c>
      <c r="J37" s="15">
        <v>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20</v>
      </c>
      <c r="R37" s="15">
        <v>20</v>
      </c>
      <c r="S37" s="15">
        <v>0</v>
      </c>
      <c r="T37" s="15">
        <v>10</v>
      </c>
      <c r="U37" s="15">
        <v>5</v>
      </c>
      <c r="V37" s="15">
        <v>14</v>
      </c>
    </row>
    <row r="38" spans="2:22" ht="20.100000000000001" customHeight="1" thickBot="1" x14ac:dyDescent="0.25">
      <c r="B38" s="4" t="s">
        <v>259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1</v>
      </c>
      <c r="R38" s="15">
        <v>1</v>
      </c>
      <c r="S38" s="15">
        <v>0</v>
      </c>
      <c r="T38" s="15">
        <v>0</v>
      </c>
      <c r="U38" s="15">
        <v>0</v>
      </c>
      <c r="V38" s="15">
        <v>2</v>
      </c>
    </row>
    <row r="39" spans="2:22" ht="20.100000000000001" customHeight="1" thickBot="1" x14ac:dyDescent="0.25">
      <c r="B39" s="4" t="s">
        <v>260</v>
      </c>
      <c r="C39" s="15">
        <v>3</v>
      </c>
      <c r="D39" s="15">
        <v>0</v>
      </c>
      <c r="E39" s="15">
        <v>3</v>
      </c>
      <c r="F39" s="15">
        <v>0</v>
      </c>
      <c r="G39" s="15">
        <v>3</v>
      </c>
      <c r="H39" s="15">
        <v>0</v>
      </c>
      <c r="I39" s="15">
        <v>3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3</v>
      </c>
      <c r="R39" s="15">
        <v>3</v>
      </c>
      <c r="S39" s="15">
        <v>0</v>
      </c>
      <c r="T39" s="15">
        <v>0</v>
      </c>
      <c r="U39" s="15">
        <v>2</v>
      </c>
      <c r="V39" s="15">
        <v>8</v>
      </c>
    </row>
    <row r="40" spans="2:22" ht="20.100000000000001" customHeight="1" thickBot="1" x14ac:dyDescent="0.25">
      <c r="B40" s="4" t="s">
        <v>170</v>
      </c>
      <c r="C40" s="15">
        <v>7</v>
      </c>
      <c r="D40" s="15">
        <v>0</v>
      </c>
      <c r="E40" s="15">
        <v>7</v>
      </c>
      <c r="F40" s="15">
        <v>0</v>
      </c>
      <c r="G40" s="15">
        <v>3</v>
      </c>
      <c r="H40" s="15">
        <v>0</v>
      </c>
      <c r="I40" s="15">
        <v>4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5</v>
      </c>
      <c r="R40" s="15">
        <v>5</v>
      </c>
      <c r="S40" s="15">
        <v>0</v>
      </c>
      <c r="T40" s="15">
        <v>0</v>
      </c>
      <c r="U40" s="15">
        <v>3</v>
      </c>
      <c r="V40" s="15">
        <v>3</v>
      </c>
    </row>
    <row r="41" spans="2:22" ht="20.100000000000001" customHeight="1" thickBot="1" x14ac:dyDescent="0.25">
      <c r="B41" s="4" t="s">
        <v>261</v>
      </c>
      <c r="C41" s="15">
        <v>1</v>
      </c>
      <c r="D41" s="15">
        <v>1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1</v>
      </c>
      <c r="D42" s="15">
        <v>0</v>
      </c>
      <c r="E42" s="15">
        <v>1</v>
      </c>
      <c r="F42" s="15">
        <v>0</v>
      </c>
      <c r="G42" s="15">
        <v>1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3</v>
      </c>
      <c r="D43" s="15">
        <v>2</v>
      </c>
      <c r="E43" s="15">
        <v>1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2</v>
      </c>
      <c r="R43" s="15">
        <v>2</v>
      </c>
      <c r="S43" s="15">
        <v>0</v>
      </c>
      <c r="T43" s="15">
        <v>0</v>
      </c>
      <c r="U43" s="15">
        <v>0</v>
      </c>
      <c r="V43" s="15">
        <v>2</v>
      </c>
    </row>
    <row r="44" spans="2:22" ht="20.100000000000001" customHeight="1" thickBot="1" x14ac:dyDescent="0.25">
      <c r="B44" s="4" t="s">
        <v>637</v>
      </c>
      <c r="C44" s="15">
        <v>1</v>
      </c>
      <c r="D44" s="15">
        <v>0</v>
      </c>
      <c r="E44" s="15">
        <v>1</v>
      </c>
      <c r="F44" s="15">
        <v>0</v>
      </c>
      <c r="G44" s="15">
        <v>0</v>
      </c>
      <c r="H44" s="15">
        <v>0</v>
      </c>
      <c r="I44" s="15">
        <v>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</row>
    <row r="45" spans="2:22" ht="20.100000000000001" customHeight="1" thickBot="1" x14ac:dyDescent="0.25">
      <c r="B45" s="4" t="s">
        <v>264</v>
      </c>
      <c r="C45" s="15">
        <v>3</v>
      </c>
      <c r="D45" s="15">
        <v>2</v>
      </c>
      <c r="E45" s="15">
        <v>1</v>
      </c>
      <c r="F45" s="15">
        <v>0</v>
      </c>
      <c r="G45" s="15">
        <v>2</v>
      </c>
      <c r="H45" s="15">
        <v>0</v>
      </c>
      <c r="I45" s="15">
        <v>1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4</v>
      </c>
    </row>
    <row r="46" spans="2:22" ht="20.100000000000001" customHeight="1" thickBot="1" x14ac:dyDescent="0.25">
      <c r="B46" s="4" t="s">
        <v>265</v>
      </c>
      <c r="C46" s="15">
        <v>1</v>
      </c>
      <c r="D46" s="15">
        <v>0</v>
      </c>
      <c r="E46" s="15">
        <v>0</v>
      </c>
      <c r="F46" s="15">
        <v>1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</v>
      </c>
      <c r="V46" s="15">
        <v>2</v>
      </c>
    </row>
    <row r="47" spans="2:22" ht="20.100000000000001" customHeight="1" thickBot="1" x14ac:dyDescent="0.25">
      <c r="B47" s="4" t="s">
        <v>171</v>
      </c>
      <c r="C47" s="15">
        <v>71</v>
      </c>
      <c r="D47" s="15">
        <v>21</v>
      </c>
      <c r="E47" s="15">
        <v>50</v>
      </c>
      <c r="F47" s="15">
        <v>0</v>
      </c>
      <c r="G47" s="15">
        <v>44</v>
      </c>
      <c r="H47" s="15">
        <v>0</v>
      </c>
      <c r="I47" s="15">
        <v>44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49</v>
      </c>
      <c r="R47" s="15">
        <v>49</v>
      </c>
      <c r="S47" s="15">
        <v>0</v>
      </c>
      <c r="T47" s="15">
        <v>0</v>
      </c>
      <c r="U47" s="15">
        <v>46</v>
      </c>
      <c r="V47" s="15">
        <v>99</v>
      </c>
    </row>
    <row r="48" spans="2:22" ht="20.100000000000001" customHeight="1" thickBot="1" x14ac:dyDescent="0.25">
      <c r="B48" s="4" t="s">
        <v>266</v>
      </c>
      <c r="C48" s="15">
        <v>4</v>
      </c>
      <c r="D48" s="15">
        <v>4</v>
      </c>
      <c r="E48" s="15">
        <v>0</v>
      </c>
      <c r="F48" s="15">
        <v>0</v>
      </c>
      <c r="G48" s="15">
        <v>5</v>
      </c>
      <c r="H48" s="15">
        <v>0</v>
      </c>
      <c r="I48" s="15">
        <v>4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2</v>
      </c>
      <c r="R48" s="15">
        <v>9</v>
      </c>
      <c r="S48" s="15">
        <v>0</v>
      </c>
      <c r="T48" s="15">
        <v>0</v>
      </c>
      <c r="U48" s="15">
        <v>2</v>
      </c>
      <c r="V48" s="15">
        <v>7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0</v>
      </c>
      <c r="F49" s="15">
        <v>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</v>
      </c>
    </row>
    <row r="50" spans="2:22" ht="20.100000000000001" customHeight="1" thickBot="1" x14ac:dyDescent="0.25">
      <c r="B50" s="4" t="s">
        <v>268</v>
      </c>
      <c r="C50" s="15">
        <v>5</v>
      </c>
      <c r="D50" s="15">
        <v>0</v>
      </c>
      <c r="E50" s="15">
        <v>5</v>
      </c>
      <c r="F50" s="15">
        <v>0</v>
      </c>
      <c r="G50" s="15">
        <v>3</v>
      </c>
      <c r="H50" s="15">
        <v>0</v>
      </c>
      <c r="I50" s="15">
        <v>3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3</v>
      </c>
      <c r="R50" s="15">
        <v>3</v>
      </c>
      <c r="S50" s="15">
        <v>0</v>
      </c>
      <c r="T50" s="15">
        <v>0</v>
      </c>
      <c r="U50" s="15">
        <v>0</v>
      </c>
      <c r="V50" s="15">
        <v>14</v>
      </c>
    </row>
    <row r="51" spans="2:22" ht="20.100000000000001" customHeight="1" thickBot="1" x14ac:dyDescent="0.25">
      <c r="B51" s="4" t="s">
        <v>269</v>
      </c>
      <c r="C51" s="15">
        <v>4</v>
      </c>
      <c r="D51" s="15">
        <v>3</v>
      </c>
      <c r="E51" s="15">
        <v>1</v>
      </c>
      <c r="F51" s="15">
        <v>0</v>
      </c>
      <c r="G51" s="15">
        <v>4</v>
      </c>
      <c r="H51" s="15">
        <v>0</v>
      </c>
      <c r="I51" s="15">
        <v>4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6</v>
      </c>
      <c r="R51" s="15">
        <v>6</v>
      </c>
      <c r="S51" s="15">
        <v>0</v>
      </c>
      <c r="T51" s="15">
        <v>0</v>
      </c>
      <c r="U51" s="15">
        <v>5</v>
      </c>
      <c r="V51" s="15">
        <v>6</v>
      </c>
    </row>
    <row r="52" spans="2:22" ht="20.100000000000001" customHeight="1" thickBot="1" x14ac:dyDescent="0.25">
      <c r="B52" s="4" t="s">
        <v>270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3</v>
      </c>
      <c r="V52" s="15">
        <v>1</v>
      </c>
    </row>
    <row r="53" spans="2:22" ht="20.100000000000001" customHeight="1" thickBot="1" x14ac:dyDescent="0.25">
      <c r="B53" s="4" t="s">
        <v>271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2</v>
      </c>
      <c r="R53" s="15">
        <v>2</v>
      </c>
      <c r="S53" s="15">
        <v>0</v>
      </c>
      <c r="T53" s="15">
        <v>0</v>
      </c>
      <c r="U53" s="15">
        <v>2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15</v>
      </c>
      <c r="D55" s="15">
        <v>15</v>
      </c>
      <c r="E55" s="15">
        <v>0</v>
      </c>
      <c r="F55" s="15">
        <v>0</v>
      </c>
      <c r="G55" s="15">
        <v>7</v>
      </c>
      <c r="H55" s="15">
        <v>0</v>
      </c>
      <c r="I55" s="15">
        <v>8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9</v>
      </c>
      <c r="R55" s="15">
        <v>9</v>
      </c>
      <c r="S55" s="15">
        <v>0</v>
      </c>
      <c r="T55" s="15">
        <v>0</v>
      </c>
      <c r="U55" s="15">
        <v>0</v>
      </c>
      <c r="V55" s="15">
        <v>21</v>
      </c>
    </row>
    <row r="56" spans="2:22" ht="20.100000000000001" customHeight="1" thickBot="1" x14ac:dyDescent="0.25">
      <c r="B56" s="4" t="s">
        <v>273</v>
      </c>
      <c r="C56" s="15">
        <v>5</v>
      </c>
      <c r="D56" s="15">
        <v>2</v>
      </c>
      <c r="E56" s="15">
        <v>2</v>
      </c>
      <c r="F56" s="15">
        <v>1</v>
      </c>
      <c r="G56" s="15">
        <v>1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1</v>
      </c>
      <c r="S56" s="15">
        <v>0</v>
      </c>
      <c r="T56" s="15">
        <v>0</v>
      </c>
      <c r="U56" s="15">
        <v>0</v>
      </c>
      <c r="V56" s="15">
        <v>5</v>
      </c>
    </row>
    <row r="57" spans="2:22" ht="20.100000000000001" customHeight="1" thickBot="1" x14ac:dyDescent="0.25">
      <c r="B57" s="4" t="s">
        <v>274</v>
      </c>
      <c r="C57" s="15">
        <v>1</v>
      </c>
      <c r="D57" s="15">
        <v>1</v>
      </c>
      <c r="E57" s="15">
        <v>0</v>
      </c>
      <c r="F57" s="15">
        <v>0</v>
      </c>
      <c r="G57" s="15">
        <v>1</v>
      </c>
      <c r="H57" s="15">
        <v>0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</v>
      </c>
    </row>
    <row r="58" spans="2:22" ht="20.100000000000001" customHeight="1" thickBot="1" x14ac:dyDescent="0.25">
      <c r="B58" s="4" t="s">
        <v>275</v>
      </c>
      <c r="C58" s="15">
        <v>2</v>
      </c>
      <c r="D58" s="15">
        <v>2</v>
      </c>
      <c r="E58" s="15">
        <v>0</v>
      </c>
      <c r="F58" s="15">
        <v>0</v>
      </c>
      <c r="G58" s="15">
        <v>6</v>
      </c>
      <c r="H58" s="15">
        <v>0</v>
      </c>
      <c r="I58" s="15">
        <v>4</v>
      </c>
      <c r="J58" s="15">
        <v>2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</v>
      </c>
      <c r="R58" s="15">
        <v>1</v>
      </c>
      <c r="S58" s="15">
        <v>0</v>
      </c>
      <c r="T58" s="15">
        <v>0</v>
      </c>
      <c r="U58" s="15">
        <v>0</v>
      </c>
      <c r="V58" s="15">
        <v>6</v>
      </c>
    </row>
    <row r="59" spans="2:22" ht="20.100000000000001" customHeight="1" thickBot="1" x14ac:dyDescent="0.25">
      <c r="B59" s="4" t="s">
        <v>276</v>
      </c>
      <c r="C59" s="15">
        <v>3</v>
      </c>
      <c r="D59" s="15">
        <v>0</v>
      </c>
      <c r="E59" s="15">
        <v>0</v>
      </c>
      <c r="F59" s="15">
        <v>3</v>
      </c>
      <c r="G59" s="15">
        <v>3</v>
      </c>
      <c r="H59" s="15">
        <v>0</v>
      </c>
      <c r="I59" s="15">
        <v>3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</v>
      </c>
      <c r="V59" s="15">
        <v>2</v>
      </c>
    </row>
    <row r="60" spans="2:22" ht="20.100000000000001" customHeight="1" thickBot="1" x14ac:dyDescent="0.25">
      <c r="B60" s="4" t="s">
        <v>173</v>
      </c>
      <c r="C60" s="15">
        <v>1</v>
      </c>
      <c r="D60" s="15">
        <v>0</v>
      </c>
      <c r="E60" s="15">
        <v>1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3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2</v>
      </c>
      <c r="D63" s="15">
        <v>0</v>
      </c>
      <c r="E63" s="15">
        <v>2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</row>
    <row r="64" spans="2:22" ht="20.100000000000001" customHeight="1" thickBot="1" x14ac:dyDescent="0.25">
      <c r="B64" s="4" t="s">
        <v>280</v>
      </c>
      <c r="C64" s="15">
        <v>3</v>
      </c>
      <c r="D64" s="15">
        <v>1</v>
      </c>
      <c r="E64" s="15">
        <v>0</v>
      </c>
      <c r="F64" s="15">
        <v>2</v>
      </c>
      <c r="G64" s="15">
        <v>1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1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8</v>
      </c>
    </row>
    <row r="66" spans="2:22" ht="20.100000000000001" customHeight="1" thickBot="1" x14ac:dyDescent="0.25">
      <c r="B66" s="4" t="s">
        <v>282</v>
      </c>
      <c r="C66" s="15">
        <v>2</v>
      </c>
      <c r="D66" s="15">
        <v>1</v>
      </c>
      <c r="E66" s="15">
        <v>1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2</v>
      </c>
      <c r="R66" s="15">
        <v>2</v>
      </c>
      <c r="S66" s="15">
        <v>0</v>
      </c>
      <c r="T66" s="15">
        <v>0</v>
      </c>
      <c r="U66" s="15">
        <v>2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2</v>
      </c>
      <c r="D67" s="15">
        <v>0</v>
      </c>
      <c r="E67" s="15">
        <v>2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1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10</v>
      </c>
      <c r="D68" s="15">
        <v>10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3</v>
      </c>
      <c r="D69" s="15">
        <v>0</v>
      </c>
      <c r="E69" s="15">
        <v>3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3</v>
      </c>
      <c r="R69" s="15">
        <v>3</v>
      </c>
      <c r="S69" s="15">
        <v>0</v>
      </c>
      <c r="T69" s="15">
        <v>0</v>
      </c>
      <c r="U69" s="15">
        <v>2</v>
      </c>
      <c r="V69" s="15">
        <v>1</v>
      </c>
    </row>
    <row r="70" spans="2:22" ht="20.100000000000001" customHeight="1" thickBot="1" x14ac:dyDescent="0.25">
      <c r="B70" s="4" t="s">
        <v>286</v>
      </c>
      <c r="C70" s="15">
        <v>6</v>
      </c>
      <c r="D70" s="15">
        <v>1</v>
      </c>
      <c r="E70" s="15">
        <v>4</v>
      </c>
      <c r="F70" s="15">
        <v>1</v>
      </c>
      <c r="G70" s="15">
        <v>2</v>
      </c>
      <c r="H70" s="15">
        <v>0</v>
      </c>
      <c r="I70" s="15">
        <v>2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1</v>
      </c>
      <c r="R70" s="15">
        <v>1</v>
      </c>
      <c r="S70" s="15">
        <v>0</v>
      </c>
      <c r="T70" s="15">
        <v>0</v>
      </c>
      <c r="U70" s="15">
        <v>1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6</v>
      </c>
      <c r="D71" s="15">
        <v>1</v>
      </c>
      <c r="E71" s="15">
        <v>0</v>
      </c>
      <c r="F71" s="15">
        <v>5</v>
      </c>
      <c r="G71" s="15">
        <v>6</v>
      </c>
      <c r="H71" s="15">
        <v>0</v>
      </c>
      <c r="I71" s="15">
        <v>3</v>
      </c>
      <c r="J71" s="15">
        <v>5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2</v>
      </c>
      <c r="R71" s="15">
        <v>2</v>
      </c>
      <c r="S71" s="15">
        <v>0</v>
      </c>
      <c r="T71" s="15">
        <v>0</v>
      </c>
      <c r="U71" s="15">
        <v>3</v>
      </c>
      <c r="V71" s="15">
        <v>3</v>
      </c>
    </row>
    <row r="72" spans="2:22" ht="20.100000000000001" customHeight="1" thickBot="1" x14ac:dyDescent="0.25">
      <c r="B72" s="4" t="s">
        <v>174</v>
      </c>
      <c r="C72" s="15">
        <v>29</v>
      </c>
      <c r="D72" s="15">
        <v>2</v>
      </c>
      <c r="E72" s="15">
        <v>22</v>
      </c>
      <c r="F72" s="15">
        <v>5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7</v>
      </c>
      <c r="R72" s="15">
        <v>7</v>
      </c>
      <c r="S72" s="15">
        <v>0</v>
      </c>
      <c r="T72" s="15">
        <v>0</v>
      </c>
      <c r="U72" s="15">
        <v>7</v>
      </c>
      <c r="V72" s="15">
        <v>31</v>
      </c>
    </row>
    <row r="73" spans="2:22" ht="20.100000000000001" customHeight="1" thickBot="1" x14ac:dyDescent="0.25">
      <c r="B73" s="4" t="s">
        <v>287</v>
      </c>
      <c r="C73" s="15">
        <v>5</v>
      </c>
      <c r="D73" s="15">
        <v>3</v>
      </c>
      <c r="E73" s="15">
        <v>2</v>
      </c>
      <c r="F73" s="15">
        <v>0</v>
      </c>
      <c r="G73" s="15">
        <v>1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2</v>
      </c>
      <c r="R73" s="15">
        <v>2</v>
      </c>
      <c r="S73" s="15">
        <v>0</v>
      </c>
      <c r="T73" s="15">
        <v>0</v>
      </c>
      <c r="U73" s="15">
        <v>3</v>
      </c>
      <c r="V73" s="15">
        <v>3</v>
      </c>
    </row>
    <row r="74" spans="2:22" ht="20.100000000000001" customHeight="1" thickBot="1" x14ac:dyDescent="0.25">
      <c r="B74" s="4" t="s">
        <v>288</v>
      </c>
      <c r="C74" s="15">
        <v>2</v>
      </c>
      <c r="D74" s="15">
        <v>2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3</v>
      </c>
      <c r="R74" s="15">
        <v>3</v>
      </c>
      <c r="S74" s="15">
        <v>0</v>
      </c>
      <c r="T74" s="15">
        <v>0</v>
      </c>
      <c r="U74" s="15">
        <v>9</v>
      </c>
      <c r="V74" s="15">
        <v>2</v>
      </c>
    </row>
    <row r="75" spans="2:22" ht="20.100000000000001" customHeight="1" thickBot="1" x14ac:dyDescent="0.25">
      <c r="B75" s="4" t="s">
        <v>289</v>
      </c>
      <c r="C75" s="15">
        <v>12</v>
      </c>
      <c r="D75" s="15">
        <v>6</v>
      </c>
      <c r="E75" s="15">
        <v>6</v>
      </c>
      <c r="F75" s="15">
        <v>0</v>
      </c>
      <c r="G75" s="15">
        <v>8</v>
      </c>
      <c r="H75" s="15">
        <v>0</v>
      </c>
      <c r="I75" s="15">
        <v>8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6</v>
      </c>
      <c r="R75" s="15">
        <v>60</v>
      </c>
      <c r="S75" s="15">
        <v>0</v>
      </c>
      <c r="T75" s="15">
        <v>6</v>
      </c>
      <c r="U75" s="15">
        <v>2</v>
      </c>
      <c r="V75" s="15">
        <v>10</v>
      </c>
    </row>
    <row r="76" spans="2:22" ht="20.100000000000001" customHeight="1" thickBot="1" x14ac:dyDescent="0.25">
      <c r="B76" s="4" t="s">
        <v>290</v>
      </c>
      <c r="C76" s="15">
        <v>8</v>
      </c>
      <c r="D76" s="15">
        <v>0</v>
      </c>
      <c r="E76" s="15">
        <v>8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</v>
      </c>
    </row>
    <row r="77" spans="2:22" ht="20.100000000000001" customHeight="1" thickBot="1" x14ac:dyDescent="0.25">
      <c r="B77" s="4" t="s">
        <v>291</v>
      </c>
      <c r="C77" s="15">
        <v>12</v>
      </c>
      <c r="D77" s="15">
        <v>6</v>
      </c>
      <c r="E77" s="15">
        <v>4</v>
      </c>
      <c r="F77" s="15">
        <v>2</v>
      </c>
      <c r="G77" s="15">
        <v>5</v>
      </c>
      <c r="H77" s="15">
        <v>0</v>
      </c>
      <c r="I77" s="15">
        <v>5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3</v>
      </c>
      <c r="D78" s="15">
        <v>0</v>
      </c>
      <c r="E78" s="15">
        <v>3</v>
      </c>
      <c r="F78" s="15">
        <v>0</v>
      </c>
      <c r="G78" s="15">
        <v>3</v>
      </c>
      <c r="H78" s="15">
        <v>0</v>
      </c>
      <c r="I78" s="15">
        <v>3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3</v>
      </c>
      <c r="D79" s="15">
        <v>0</v>
      </c>
      <c r="E79" s="15">
        <v>0</v>
      </c>
      <c r="F79" s="15">
        <v>3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</row>
    <row r="80" spans="2:22" ht="20.100000000000001" customHeight="1" thickBot="1" x14ac:dyDescent="0.25">
      <c r="B80" s="4" t="s">
        <v>294</v>
      </c>
      <c r="C80" s="15">
        <v>3</v>
      </c>
      <c r="D80" s="15">
        <v>0</v>
      </c>
      <c r="E80" s="15">
        <v>3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12</v>
      </c>
      <c r="D81" s="15">
        <v>10</v>
      </c>
      <c r="E81" s="15">
        <v>2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5</v>
      </c>
      <c r="R81" s="15">
        <v>5</v>
      </c>
      <c r="S81" s="15">
        <v>0</v>
      </c>
      <c r="T81" s="15">
        <v>0</v>
      </c>
      <c r="U81" s="15">
        <v>2</v>
      </c>
      <c r="V81" s="15">
        <v>4</v>
      </c>
    </row>
    <row r="82" spans="2:22" ht="20.100000000000001" customHeight="1" thickBot="1" x14ac:dyDescent="0.25">
      <c r="B82" s="4" t="s">
        <v>296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1</v>
      </c>
      <c r="D83" s="15">
        <v>0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1</v>
      </c>
      <c r="R83" s="15">
        <v>1</v>
      </c>
      <c r="S83" s="15">
        <v>0</v>
      </c>
      <c r="T83" s="15">
        <v>0</v>
      </c>
      <c r="U83" s="15">
        <v>0</v>
      </c>
      <c r="V83" s="15">
        <v>3</v>
      </c>
    </row>
    <row r="84" spans="2:22" ht="20.100000000000001" customHeight="1" thickBot="1" x14ac:dyDescent="0.25">
      <c r="B84" s="4" t="s">
        <v>298</v>
      </c>
      <c r="C84" s="15">
        <v>11</v>
      </c>
      <c r="D84" s="15">
        <v>1</v>
      </c>
      <c r="E84" s="15">
        <v>7</v>
      </c>
      <c r="F84" s="15">
        <v>3</v>
      </c>
      <c r="G84" s="15">
        <v>2</v>
      </c>
      <c r="H84" s="15">
        <v>0</v>
      </c>
      <c r="I84" s="15">
        <v>2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2</v>
      </c>
      <c r="R84" s="15">
        <v>2</v>
      </c>
      <c r="S84" s="15">
        <v>0</v>
      </c>
      <c r="T84" s="15">
        <v>0</v>
      </c>
      <c r="U84" s="15">
        <v>0</v>
      </c>
      <c r="V84" s="15">
        <v>2</v>
      </c>
    </row>
    <row r="85" spans="2:22" ht="20.100000000000001" customHeight="1" thickBot="1" x14ac:dyDescent="0.25">
      <c r="B85" s="4" t="s">
        <v>299</v>
      </c>
      <c r="C85" s="15">
        <v>5</v>
      </c>
      <c r="D85" s="15">
        <v>3</v>
      </c>
      <c r="E85" s="15">
        <v>0</v>
      </c>
      <c r="F85" s="15">
        <v>2</v>
      </c>
      <c r="G85" s="15">
        <v>2</v>
      </c>
      <c r="H85" s="15">
        <v>0</v>
      </c>
      <c r="I85" s="15">
        <v>2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6</v>
      </c>
      <c r="R85" s="15">
        <v>0</v>
      </c>
      <c r="S85" s="15">
        <v>0</v>
      </c>
      <c r="T85" s="15">
        <v>0</v>
      </c>
      <c r="U85" s="15">
        <v>1</v>
      </c>
      <c r="V85" s="15">
        <v>7</v>
      </c>
    </row>
    <row r="86" spans="2:22" ht="20.100000000000001" customHeight="1" thickBot="1" x14ac:dyDescent="0.25">
      <c r="B86" s="4" t="s">
        <v>300</v>
      </c>
      <c r="C86" s="15">
        <v>6</v>
      </c>
      <c r="D86" s="15">
        <v>0</v>
      </c>
      <c r="E86" s="15">
        <v>0</v>
      </c>
      <c r="F86" s="15">
        <v>6</v>
      </c>
      <c r="G86" s="15">
        <v>1</v>
      </c>
      <c r="H86" s="15">
        <v>0</v>
      </c>
      <c r="I86" s="15">
        <v>1</v>
      </c>
      <c r="J86" s="15">
        <v>12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</v>
      </c>
    </row>
    <row r="87" spans="2:22" ht="20.100000000000001" customHeight="1" thickBot="1" x14ac:dyDescent="0.25">
      <c r="B87" s="4" t="s">
        <v>175</v>
      </c>
      <c r="C87" s="15">
        <v>52</v>
      </c>
      <c r="D87" s="15">
        <v>40</v>
      </c>
      <c r="E87" s="15">
        <v>12</v>
      </c>
      <c r="F87" s="15">
        <v>0</v>
      </c>
      <c r="G87" s="15">
        <v>9</v>
      </c>
      <c r="H87" s="15">
        <v>0</v>
      </c>
      <c r="I87" s="15">
        <v>10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20</v>
      </c>
      <c r="R87" s="15">
        <v>20</v>
      </c>
      <c r="S87" s="15">
        <v>3</v>
      </c>
      <c r="T87" s="15">
        <v>0</v>
      </c>
      <c r="U87" s="15">
        <v>15</v>
      </c>
      <c r="V87" s="15">
        <v>35</v>
      </c>
    </row>
    <row r="88" spans="2:22" ht="20.100000000000001" customHeight="1" thickBot="1" x14ac:dyDescent="0.25">
      <c r="B88" s="4" t="s">
        <v>301</v>
      </c>
      <c r="C88" s="15">
        <v>2</v>
      </c>
      <c r="D88" s="15">
        <v>1</v>
      </c>
      <c r="E88" s="15">
        <v>1</v>
      </c>
      <c r="F88" s="15">
        <v>0</v>
      </c>
      <c r="G88" s="15">
        <v>1</v>
      </c>
      <c r="H88" s="15">
        <v>0</v>
      </c>
      <c r="I88" s="15">
        <v>0</v>
      </c>
      <c r="J88" s="15">
        <v>1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2</v>
      </c>
      <c r="R88" s="15">
        <v>1</v>
      </c>
      <c r="S88" s="15">
        <v>0</v>
      </c>
      <c r="T88" s="15">
        <v>0</v>
      </c>
      <c r="U88" s="15">
        <v>1</v>
      </c>
      <c r="V88" s="15">
        <v>1</v>
      </c>
    </row>
    <row r="89" spans="2:22" ht="20.100000000000001" customHeight="1" thickBot="1" x14ac:dyDescent="0.25">
      <c r="B89" s="4" t="s">
        <v>302</v>
      </c>
      <c r="C89" s="15">
        <v>2</v>
      </c>
      <c r="D89" s="15">
        <v>0</v>
      </c>
      <c r="E89" s="15">
        <v>1</v>
      </c>
      <c r="F89" s="15">
        <v>1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1</v>
      </c>
      <c r="S89" s="15">
        <v>0</v>
      </c>
      <c r="T89" s="15">
        <v>0</v>
      </c>
      <c r="U89" s="15">
        <v>0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5</v>
      </c>
      <c r="D92" s="15">
        <v>0</v>
      </c>
      <c r="E92" s="15">
        <v>0</v>
      </c>
      <c r="F92" s="15">
        <v>5</v>
      </c>
      <c r="G92" s="15">
        <v>1</v>
      </c>
      <c r="H92" s="15">
        <v>0</v>
      </c>
      <c r="I92" s="15">
        <v>1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3</v>
      </c>
    </row>
    <row r="93" spans="2:22" ht="20.100000000000001" customHeight="1" thickBot="1" x14ac:dyDescent="0.25">
      <c r="B93" s="4" t="s">
        <v>306</v>
      </c>
      <c r="C93" s="15">
        <v>7</v>
      </c>
      <c r="D93" s="15">
        <v>0</v>
      </c>
      <c r="E93" s="15">
        <v>7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5</v>
      </c>
    </row>
    <row r="94" spans="2:22" ht="20.100000000000001" customHeight="1" thickBot="1" x14ac:dyDescent="0.25">
      <c r="B94" s="4" t="s">
        <v>307</v>
      </c>
      <c r="C94" s="15">
        <v>1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3</v>
      </c>
    </row>
    <row r="95" spans="2:22" ht="20.100000000000001" customHeight="1" thickBot="1" x14ac:dyDescent="0.25">
      <c r="B95" s="4" t="s">
        <v>308</v>
      </c>
      <c r="C95" s="15">
        <v>6</v>
      </c>
      <c r="D95" s="15">
        <v>0</v>
      </c>
      <c r="E95" s="15">
        <v>6</v>
      </c>
      <c r="F95" s="15">
        <v>0</v>
      </c>
      <c r="G95" s="15">
        <v>2</v>
      </c>
      <c r="H95" s="15">
        <v>0</v>
      </c>
      <c r="I95" s="15">
        <v>2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2</v>
      </c>
      <c r="R95" s="15">
        <v>2</v>
      </c>
      <c r="S95" s="15">
        <v>0</v>
      </c>
      <c r="T95" s="15">
        <v>0</v>
      </c>
      <c r="U95" s="15">
        <v>1</v>
      </c>
      <c r="V95" s="15">
        <v>11</v>
      </c>
    </row>
    <row r="96" spans="2:22" ht="20.100000000000001" customHeight="1" thickBot="1" x14ac:dyDescent="0.25">
      <c r="B96" s="4" t="s">
        <v>309</v>
      </c>
      <c r="C96" s="15">
        <v>1</v>
      </c>
      <c r="D96" s="15">
        <v>0</v>
      </c>
      <c r="E96" s="15">
        <v>0</v>
      </c>
      <c r="F96" s="15">
        <v>1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1</v>
      </c>
      <c r="D97" s="15">
        <v>0</v>
      </c>
      <c r="E97" s="15">
        <v>0</v>
      </c>
      <c r="F97" s="15">
        <v>1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2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3</v>
      </c>
      <c r="D100" s="15">
        <v>0</v>
      </c>
      <c r="E100" s="15">
        <v>3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2</v>
      </c>
    </row>
    <row r="103" spans="2:22" ht="20.100000000000001" customHeight="1" thickBot="1" x14ac:dyDescent="0.25">
      <c r="B103" s="4" t="s">
        <v>315</v>
      </c>
      <c r="C103" s="15">
        <v>35</v>
      </c>
      <c r="D103" s="15">
        <v>0</v>
      </c>
      <c r="E103" s="15">
        <v>0</v>
      </c>
      <c r="F103" s="15">
        <v>35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</row>
    <row r="104" spans="2:22" ht="20.100000000000001" customHeight="1" thickBot="1" x14ac:dyDescent="0.2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1</v>
      </c>
    </row>
    <row r="107" spans="2:22" ht="20.100000000000001" customHeight="1" thickBot="1" x14ac:dyDescent="0.25">
      <c r="B107" s="4" t="s">
        <v>318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34</v>
      </c>
      <c r="D108" s="15">
        <v>15</v>
      </c>
      <c r="E108" s="15">
        <v>15</v>
      </c>
      <c r="F108" s="15">
        <v>4</v>
      </c>
      <c r="G108" s="15">
        <v>17</v>
      </c>
      <c r="H108" s="15">
        <v>0</v>
      </c>
      <c r="I108" s="15">
        <v>17</v>
      </c>
      <c r="J108" s="15">
        <v>1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19</v>
      </c>
      <c r="R108" s="15">
        <v>18</v>
      </c>
      <c r="S108" s="15">
        <v>0</v>
      </c>
      <c r="T108" s="15">
        <v>0</v>
      </c>
      <c r="U108" s="15">
        <v>25</v>
      </c>
      <c r="V108" s="15">
        <v>45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1</v>
      </c>
      <c r="D112" s="15">
        <v>1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2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3</v>
      </c>
      <c r="D114" s="15">
        <v>2</v>
      </c>
      <c r="E114" s="15">
        <v>0</v>
      </c>
      <c r="F114" s="15">
        <v>1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0</v>
      </c>
      <c r="V114" s="15">
        <v>1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2</v>
      </c>
      <c r="D116" s="15">
        <v>2</v>
      </c>
      <c r="E116" s="15">
        <v>0</v>
      </c>
      <c r="F116" s="15">
        <v>0</v>
      </c>
      <c r="G116" s="15">
        <v>2</v>
      </c>
      <c r="H116" s="15">
        <v>0</v>
      </c>
      <c r="I116" s="15">
        <v>2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6</v>
      </c>
    </row>
    <row r="117" spans="2:22" ht="20.100000000000001" customHeight="1" thickBot="1" x14ac:dyDescent="0.25">
      <c r="B117" s="4" t="s">
        <v>327</v>
      </c>
      <c r="C117" s="15">
        <v>3</v>
      </c>
      <c r="D117" s="15">
        <v>2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</v>
      </c>
      <c r="R118" s="15">
        <v>1</v>
      </c>
      <c r="S118" s="15">
        <v>1</v>
      </c>
      <c r="T118" s="15">
        <v>1</v>
      </c>
      <c r="U118" s="15">
        <v>2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2</v>
      </c>
    </row>
    <row r="120" spans="2:22" ht="20.100000000000001" customHeight="1" thickBot="1" x14ac:dyDescent="0.25">
      <c r="B120" s="4" t="s">
        <v>330</v>
      </c>
      <c r="C120" s="15">
        <v>5</v>
      </c>
      <c r="D120" s="15">
        <v>1</v>
      </c>
      <c r="E120" s="15">
        <v>4</v>
      </c>
      <c r="F120" s="15">
        <v>0</v>
      </c>
      <c r="G120" s="15">
        <v>4</v>
      </c>
      <c r="H120" s="15">
        <v>0</v>
      </c>
      <c r="I120" s="15">
        <v>4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10</v>
      </c>
      <c r="R120" s="15">
        <v>10</v>
      </c>
      <c r="S120" s="15">
        <v>0</v>
      </c>
      <c r="T120" s="15">
        <v>0</v>
      </c>
      <c r="U120" s="15">
        <v>11</v>
      </c>
      <c r="V120" s="15">
        <v>8</v>
      </c>
    </row>
    <row r="121" spans="2:22" ht="20.100000000000001" customHeight="1" thickBot="1" x14ac:dyDescent="0.25">
      <c r="B121" s="4" t="s">
        <v>331</v>
      </c>
      <c r="C121" s="15">
        <v>5</v>
      </c>
      <c r="D121" s="15">
        <v>0</v>
      </c>
      <c r="E121" s="15">
        <v>0</v>
      </c>
      <c r="F121" s="15">
        <v>5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12</v>
      </c>
      <c r="D122" s="15">
        <v>2</v>
      </c>
      <c r="E122" s="15">
        <v>10</v>
      </c>
      <c r="F122" s="15">
        <v>0</v>
      </c>
      <c r="G122" s="15">
        <v>12</v>
      </c>
      <c r="H122" s="15">
        <v>0</v>
      </c>
      <c r="I122" s="15">
        <v>10</v>
      </c>
      <c r="J122" s="15">
        <v>4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8</v>
      </c>
      <c r="R122" s="15">
        <v>8</v>
      </c>
      <c r="S122" s="15">
        <v>0</v>
      </c>
      <c r="T122" s="15">
        <v>0</v>
      </c>
      <c r="U122" s="15">
        <v>5</v>
      </c>
      <c r="V122" s="15">
        <v>11</v>
      </c>
    </row>
    <row r="123" spans="2:22" ht="20.100000000000001" customHeight="1" thickBot="1" x14ac:dyDescent="0.25">
      <c r="B123" s="4" t="s">
        <v>333</v>
      </c>
      <c r="C123" s="15">
        <v>1</v>
      </c>
      <c r="D123" s="15">
        <v>0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00000000000001" customHeight="1" thickBot="1" x14ac:dyDescent="0.25">
      <c r="B124" s="4" t="s">
        <v>334</v>
      </c>
      <c r="C124" s="15">
        <v>3</v>
      </c>
      <c r="D124" s="15">
        <v>1</v>
      </c>
      <c r="E124" s="15">
        <v>0</v>
      </c>
      <c r="F124" s="15">
        <v>2</v>
      </c>
      <c r="G124" s="15">
        <v>1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1</v>
      </c>
      <c r="R125" s="15">
        <v>1</v>
      </c>
      <c r="S125" s="15">
        <v>0</v>
      </c>
      <c r="T125" s="15">
        <v>0</v>
      </c>
      <c r="U125" s="15">
        <v>1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10</v>
      </c>
      <c r="D128" s="15">
        <v>2</v>
      </c>
      <c r="E128" s="15">
        <v>0</v>
      </c>
      <c r="F128" s="15">
        <v>8</v>
      </c>
      <c r="G128" s="15">
        <v>2</v>
      </c>
      <c r="H128" s="15">
        <v>0</v>
      </c>
      <c r="I128" s="15">
        <v>2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1</v>
      </c>
      <c r="D130" s="15">
        <v>1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00000000000001" customHeight="1" thickBot="1" x14ac:dyDescent="0.25">
      <c r="B131" s="4" t="s">
        <v>639</v>
      </c>
      <c r="C131" s="15">
        <v>1</v>
      </c>
      <c r="D131" s="15">
        <v>1</v>
      </c>
      <c r="E131" s="15">
        <v>0</v>
      </c>
      <c r="F131" s="15">
        <v>0</v>
      </c>
      <c r="G131" s="15">
        <v>1</v>
      </c>
      <c r="H131" s="15">
        <v>0</v>
      </c>
      <c r="I131" s="15">
        <v>1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</v>
      </c>
      <c r="V131" s="15">
        <v>0</v>
      </c>
    </row>
    <row r="132" spans="2:22" ht="20.100000000000001" customHeight="1" thickBot="1" x14ac:dyDescent="0.25">
      <c r="B132" s="4" t="s">
        <v>341</v>
      </c>
      <c r="C132" s="15">
        <v>3</v>
      </c>
      <c r="D132" s="15">
        <v>0</v>
      </c>
      <c r="E132" s="15">
        <v>3</v>
      </c>
      <c r="F132" s="15">
        <v>0</v>
      </c>
      <c r="G132" s="15">
        <v>3</v>
      </c>
      <c r="H132" s="15">
        <v>0</v>
      </c>
      <c r="I132" s="15">
        <v>3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3</v>
      </c>
      <c r="R132" s="15">
        <v>3</v>
      </c>
      <c r="S132" s="15">
        <v>0</v>
      </c>
      <c r="T132" s="15">
        <v>0</v>
      </c>
      <c r="U132" s="15">
        <v>2</v>
      </c>
      <c r="V132" s="15">
        <v>9</v>
      </c>
    </row>
    <row r="133" spans="2:22" ht="20.100000000000001" customHeight="1" thickBot="1" x14ac:dyDescent="0.25">
      <c r="B133" s="4" t="s">
        <v>342</v>
      </c>
      <c r="C133" s="15">
        <v>15</v>
      </c>
      <c r="D133" s="15">
        <v>4</v>
      </c>
      <c r="E133" s="15">
        <v>9</v>
      </c>
      <c r="F133" s="15">
        <v>2</v>
      </c>
      <c r="G133" s="15">
        <v>5</v>
      </c>
      <c r="H133" s="15">
        <v>0</v>
      </c>
      <c r="I133" s="15">
        <v>5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12</v>
      </c>
      <c r="R133" s="15">
        <v>16</v>
      </c>
      <c r="S133" s="15">
        <v>3</v>
      </c>
      <c r="T133" s="15">
        <v>0</v>
      </c>
      <c r="U133" s="15">
        <v>12</v>
      </c>
      <c r="V133" s="15">
        <v>17</v>
      </c>
    </row>
    <row r="134" spans="2:22" ht="20.100000000000001" customHeight="1" thickBot="1" x14ac:dyDescent="0.25">
      <c r="B134" s="4" t="s">
        <v>343</v>
      </c>
      <c r="C134" s="15">
        <v>19</v>
      </c>
      <c r="D134" s="15">
        <v>3</v>
      </c>
      <c r="E134" s="15">
        <v>9</v>
      </c>
      <c r="F134" s="15">
        <v>7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8</v>
      </c>
      <c r="R134" s="15">
        <v>8</v>
      </c>
      <c r="S134" s="15">
        <v>0</v>
      </c>
      <c r="T134" s="15">
        <v>0</v>
      </c>
      <c r="U134" s="15">
        <v>2</v>
      </c>
      <c r="V134" s="15">
        <v>33</v>
      </c>
    </row>
    <row r="135" spans="2:22" ht="20.100000000000001" customHeight="1" thickBot="1" x14ac:dyDescent="0.25">
      <c r="B135" s="4" t="s">
        <v>344</v>
      </c>
      <c r="C135" s="15">
        <v>10</v>
      </c>
      <c r="D135" s="15">
        <v>1</v>
      </c>
      <c r="E135" s="15">
        <v>9</v>
      </c>
      <c r="F135" s="15">
        <v>0</v>
      </c>
      <c r="G135" s="15">
        <v>4</v>
      </c>
      <c r="H135" s="15">
        <v>0</v>
      </c>
      <c r="I135" s="15">
        <v>2</v>
      </c>
      <c r="J135" s="15">
        <v>2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0</v>
      </c>
      <c r="U135" s="15">
        <v>0</v>
      </c>
      <c r="V135" s="15">
        <v>7</v>
      </c>
    </row>
    <row r="136" spans="2:22" ht="20.100000000000001" customHeight="1" thickBot="1" x14ac:dyDescent="0.25">
      <c r="B136" s="4" t="s">
        <v>345</v>
      </c>
      <c r="C136" s="15">
        <v>2</v>
      </c>
      <c r="D136" s="15">
        <v>0</v>
      </c>
      <c r="E136" s="15">
        <v>2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6</v>
      </c>
    </row>
    <row r="137" spans="2:22" ht="20.100000000000001" customHeight="1" thickBot="1" x14ac:dyDescent="0.25">
      <c r="B137" s="4" t="s">
        <v>346</v>
      </c>
      <c r="C137" s="15">
        <v>17</v>
      </c>
      <c r="D137" s="15">
        <v>1</v>
      </c>
      <c r="E137" s="15">
        <v>16</v>
      </c>
      <c r="F137" s="15">
        <v>0</v>
      </c>
      <c r="G137" s="15">
        <v>14</v>
      </c>
      <c r="H137" s="15">
        <v>0</v>
      </c>
      <c r="I137" s="15">
        <v>14</v>
      </c>
      <c r="J137" s="15">
        <v>2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12</v>
      </c>
      <c r="R137" s="15">
        <v>12</v>
      </c>
      <c r="S137" s="15">
        <v>0</v>
      </c>
      <c r="T137" s="15">
        <v>0</v>
      </c>
      <c r="U137" s="15">
        <v>7</v>
      </c>
      <c r="V137" s="15">
        <v>36</v>
      </c>
    </row>
    <row r="138" spans="2:22" ht="20.100000000000001" customHeight="1" thickBot="1" x14ac:dyDescent="0.25">
      <c r="B138" s="4" t="s">
        <v>347</v>
      </c>
      <c r="C138" s="15">
        <v>63</v>
      </c>
      <c r="D138" s="15">
        <v>0</v>
      </c>
      <c r="E138" s="15">
        <v>63</v>
      </c>
      <c r="F138" s="15">
        <v>0</v>
      </c>
      <c r="G138" s="15">
        <v>45</v>
      </c>
      <c r="H138" s="15">
        <v>0</v>
      </c>
      <c r="I138" s="15">
        <v>43</v>
      </c>
      <c r="J138" s="15">
        <v>2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41</v>
      </c>
      <c r="R138" s="15">
        <v>36</v>
      </c>
      <c r="S138" s="15">
        <v>0</v>
      </c>
      <c r="T138" s="15">
        <v>1</v>
      </c>
      <c r="U138" s="15">
        <v>42</v>
      </c>
      <c r="V138" s="15">
        <v>62</v>
      </c>
    </row>
    <row r="139" spans="2:22" ht="20.100000000000001" customHeight="1" thickBot="1" x14ac:dyDescent="0.25">
      <c r="B139" s="4" t="s">
        <v>348</v>
      </c>
      <c r="C139" s="15">
        <v>23</v>
      </c>
      <c r="D139" s="15">
        <v>0</v>
      </c>
      <c r="E139" s="15">
        <v>14</v>
      </c>
      <c r="F139" s="15">
        <v>9</v>
      </c>
      <c r="G139" s="15">
        <v>5</v>
      </c>
      <c r="H139" s="15">
        <v>0</v>
      </c>
      <c r="I139" s="15">
        <v>5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7</v>
      </c>
      <c r="R139" s="15">
        <v>70</v>
      </c>
      <c r="S139" s="15">
        <v>0</v>
      </c>
      <c r="T139" s="15">
        <v>0</v>
      </c>
      <c r="U139" s="15">
        <v>14</v>
      </c>
      <c r="V139" s="15">
        <v>18</v>
      </c>
    </row>
    <row r="140" spans="2:22" ht="20.100000000000001" customHeight="1" thickBot="1" x14ac:dyDescent="0.25">
      <c r="B140" s="4" t="s">
        <v>349</v>
      </c>
      <c r="C140" s="15">
        <v>6</v>
      </c>
      <c r="D140" s="15">
        <v>4</v>
      </c>
      <c r="E140" s="15">
        <v>0</v>
      </c>
      <c r="F140" s="15">
        <v>2</v>
      </c>
      <c r="G140" s="15">
        <v>2</v>
      </c>
      <c r="H140" s="15">
        <v>0</v>
      </c>
      <c r="I140" s="15">
        <v>2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5</v>
      </c>
      <c r="R140" s="15">
        <v>5</v>
      </c>
      <c r="S140" s="15">
        <v>0</v>
      </c>
      <c r="T140" s="15">
        <v>0</v>
      </c>
      <c r="U140" s="15">
        <v>3</v>
      </c>
      <c r="V140" s="15">
        <v>10</v>
      </c>
    </row>
    <row r="141" spans="2:22" ht="20.100000000000001" customHeight="1" thickBot="1" x14ac:dyDescent="0.25">
      <c r="B141" s="4" t="s">
        <v>350</v>
      </c>
      <c r="C141" s="15">
        <v>25</v>
      </c>
      <c r="D141" s="15">
        <v>0</v>
      </c>
      <c r="E141" s="15">
        <v>25</v>
      </c>
      <c r="F141" s="15">
        <v>0</v>
      </c>
      <c r="G141" s="15">
        <v>27</v>
      </c>
      <c r="H141" s="15">
        <v>0</v>
      </c>
      <c r="I141" s="15">
        <v>25</v>
      </c>
      <c r="J141" s="15">
        <v>2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35</v>
      </c>
      <c r="R141" s="15">
        <v>35</v>
      </c>
      <c r="S141" s="15">
        <v>0</v>
      </c>
      <c r="T141" s="15">
        <v>0</v>
      </c>
      <c r="U141" s="15">
        <v>3</v>
      </c>
      <c r="V141" s="15">
        <v>126</v>
      </c>
    </row>
    <row r="142" spans="2:22" ht="20.100000000000001" customHeight="1" thickBot="1" x14ac:dyDescent="0.25">
      <c r="B142" s="4" t="s">
        <v>351</v>
      </c>
      <c r="C142" s="15">
        <v>23</v>
      </c>
      <c r="D142" s="15">
        <v>7</v>
      </c>
      <c r="E142" s="15">
        <v>16</v>
      </c>
      <c r="F142" s="15">
        <v>0</v>
      </c>
      <c r="G142" s="15">
        <v>23</v>
      </c>
      <c r="H142" s="15">
        <v>0</v>
      </c>
      <c r="I142" s="15">
        <v>23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24</v>
      </c>
      <c r="R142" s="15">
        <v>24</v>
      </c>
      <c r="S142" s="15">
        <v>0</v>
      </c>
      <c r="T142" s="15">
        <v>0</v>
      </c>
      <c r="U142" s="15">
        <v>15</v>
      </c>
      <c r="V142" s="15">
        <v>37</v>
      </c>
    </row>
    <row r="143" spans="2:22" ht="20.100000000000001" customHeight="1" thickBot="1" x14ac:dyDescent="0.25">
      <c r="B143" s="4" t="s">
        <v>352</v>
      </c>
      <c r="C143" s="15">
        <v>2</v>
      </c>
      <c r="D143" s="15">
        <v>1</v>
      </c>
      <c r="E143" s="15">
        <v>1</v>
      </c>
      <c r="F143" s="15">
        <v>0</v>
      </c>
      <c r="G143" s="15">
        <v>3</v>
      </c>
      <c r="H143" s="15">
        <v>0</v>
      </c>
      <c r="I143" s="15">
        <v>4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7</v>
      </c>
      <c r="R143" s="15">
        <v>8</v>
      </c>
      <c r="S143" s="15">
        <v>0</v>
      </c>
      <c r="T143" s="15">
        <v>0</v>
      </c>
      <c r="U143" s="15">
        <v>5</v>
      </c>
      <c r="V143" s="15">
        <v>24</v>
      </c>
    </row>
    <row r="144" spans="2:22" ht="20.100000000000001" customHeight="1" thickBot="1" x14ac:dyDescent="0.25">
      <c r="B144" s="4" t="s">
        <v>353</v>
      </c>
      <c r="C144" s="15">
        <v>11</v>
      </c>
      <c r="D144" s="15">
        <v>0</v>
      </c>
      <c r="E144" s="15">
        <v>8</v>
      </c>
      <c r="F144" s="15">
        <v>3</v>
      </c>
      <c r="G144" s="15">
        <v>1</v>
      </c>
      <c r="H144" s="15">
        <v>0</v>
      </c>
      <c r="I144" s="15">
        <v>1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2</v>
      </c>
      <c r="R144" s="15">
        <v>2</v>
      </c>
      <c r="S144" s="15">
        <v>0</v>
      </c>
      <c r="T144" s="15">
        <v>0</v>
      </c>
      <c r="U144" s="15">
        <v>0</v>
      </c>
      <c r="V144" s="15">
        <v>19</v>
      </c>
    </row>
    <row r="145" spans="2:22" ht="20.100000000000001" customHeight="1" thickBot="1" x14ac:dyDescent="0.25">
      <c r="B145" s="4" t="s">
        <v>354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</v>
      </c>
    </row>
    <row r="146" spans="2:22" ht="20.100000000000001" customHeight="1" thickBot="1" x14ac:dyDescent="0.25">
      <c r="B146" s="4" t="s">
        <v>179</v>
      </c>
      <c r="C146" s="15">
        <v>15</v>
      </c>
      <c r="D146" s="15">
        <v>11</v>
      </c>
      <c r="E146" s="15">
        <v>4</v>
      </c>
      <c r="F146" s="15">
        <v>0</v>
      </c>
      <c r="G146" s="15">
        <v>10</v>
      </c>
      <c r="H146" s="15">
        <v>0</v>
      </c>
      <c r="I146" s="15">
        <v>10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15</v>
      </c>
      <c r="R146" s="15">
        <v>15</v>
      </c>
      <c r="S146" s="15">
        <v>1</v>
      </c>
      <c r="T146" s="15">
        <v>0</v>
      </c>
      <c r="U146" s="15">
        <v>15</v>
      </c>
      <c r="V146" s="15">
        <v>21</v>
      </c>
    </row>
    <row r="147" spans="2:22" ht="20.100000000000001" customHeight="1" thickBot="1" x14ac:dyDescent="0.25">
      <c r="B147" s="4" t="s">
        <v>355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3</v>
      </c>
      <c r="D148" s="15">
        <v>2</v>
      </c>
      <c r="E148" s="15">
        <v>0</v>
      </c>
      <c r="F148" s="15">
        <v>1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2</v>
      </c>
      <c r="V148" s="15">
        <v>4</v>
      </c>
    </row>
    <row r="149" spans="2:22" ht="20.100000000000001" customHeight="1" thickBot="1" x14ac:dyDescent="0.25">
      <c r="B149" s="4" t="s">
        <v>357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</row>
    <row r="150" spans="2:22" ht="20.100000000000001" customHeight="1" thickBot="1" x14ac:dyDescent="0.25">
      <c r="B150" s="4" t="s">
        <v>358</v>
      </c>
      <c r="C150" s="15">
        <v>26</v>
      </c>
      <c r="D150" s="15">
        <v>9</v>
      </c>
      <c r="E150" s="15">
        <v>17</v>
      </c>
      <c r="F150" s="15">
        <v>0</v>
      </c>
      <c r="G150" s="15">
        <v>7</v>
      </c>
      <c r="H150" s="15">
        <v>0</v>
      </c>
      <c r="I150" s="15">
        <v>7</v>
      </c>
      <c r="J150" s="15">
        <v>3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18</v>
      </c>
      <c r="R150" s="15">
        <v>18</v>
      </c>
      <c r="S150" s="15">
        <v>0</v>
      </c>
      <c r="T150" s="15">
        <v>0</v>
      </c>
      <c r="U150" s="15">
        <v>22</v>
      </c>
      <c r="V150" s="15">
        <v>13</v>
      </c>
    </row>
    <row r="151" spans="2:22" ht="20.100000000000001" customHeight="1" thickBot="1" x14ac:dyDescent="0.25">
      <c r="B151" s="4" t="s">
        <v>359</v>
      </c>
      <c r="C151" s="15">
        <v>8</v>
      </c>
      <c r="D151" s="15">
        <v>4</v>
      </c>
      <c r="E151" s="15">
        <v>3</v>
      </c>
      <c r="F151" s="15">
        <v>1</v>
      </c>
      <c r="G151" s="15">
        <v>8</v>
      </c>
      <c r="H151" s="15">
        <v>0</v>
      </c>
      <c r="I151" s="15">
        <v>5</v>
      </c>
      <c r="J151" s="15">
        <v>8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3</v>
      </c>
      <c r="R151" s="15">
        <v>3</v>
      </c>
      <c r="S151" s="15">
        <v>0</v>
      </c>
      <c r="T151" s="15">
        <v>0</v>
      </c>
      <c r="U151" s="15">
        <v>3</v>
      </c>
      <c r="V151" s="15">
        <v>6</v>
      </c>
    </row>
    <row r="152" spans="2:22" ht="20.100000000000001" customHeight="1" thickBot="1" x14ac:dyDescent="0.25">
      <c r="B152" s="4" t="s">
        <v>360</v>
      </c>
      <c r="C152" s="15">
        <v>2</v>
      </c>
      <c r="D152" s="15">
        <v>1</v>
      </c>
      <c r="E152" s="15">
        <v>1</v>
      </c>
      <c r="F152" s="15">
        <v>0</v>
      </c>
      <c r="G152" s="15">
        <v>1</v>
      </c>
      <c r="H152" s="15">
        <v>0</v>
      </c>
      <c r="I152" s="15">
        <v>1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1</v>
      </c>
      <c r="S152" s="15">
        <v>0</v>
      </c>
      <c r="T152" s="15">
        <v>0</v>
      </c>
      <c r="U152" s="15">
        <v>0</v>
      </c>
      <c r="V152" s="15">
        <v>1</v>
      </c>
    </row>
    <row r="153" spans="2:22" ht="20.100000000000001" customHeight="1" thickBot="1" x14ac:dyDescent="0.25">
      <c r="B153" s="4" t="s">
        <v>361</v>
      </c>
      <c r="C153" s="15">
        <v>1</v>
      </c>
      <c r="D153" s="15">
        <v>0</v>
      </c>
      <c r="E153" s="15">
        <v>0</v>
      </c>
      <c r="F153" s="15">
        <v>1</v>
      </c>
      <c r="G153" s="15">
        <v>1</v>
      </c>
      <c r="H153" s="15">
        <v>0</v>
      </c>
      <c r="I153" s="15">
        <v>1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5</v>
      </c>
      <c r="D154" s="15">
        <v>2</v>
      </c>
      <c r="E154" s="15">
        <v>3</v>
      </c>
      <c r="F154" s="15">
        <v>0</v>
      </c>
      <c r="G154" s="15">
        <v>3</v>
      </c>
      <c r="H154" s="15">
        <v>0</v>
      </c>
      <c r="I154" s="15">
        <v>3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4</v>
      </c>
    </row>
    <row r="155" spans="2:22" ht="20.100000000000001" customHeight="1" thickBot="1" x14ac:dyDescent="0.25">
      <c r="B155" s="4" t="s">
        <v>363</v>
      </c>
      <c r="C155" s="15">
        <v>14</v>
      </c>
      <c r="D155" s="15">
        <v>0</v>
      </c>
      <c r="E155" s="15">
        <v>14</v>
      </c>
      <c r="F155" s="15">
        <v>0</v>
      </c>
      <c r="G155" s="15">
        <v>14</v>
      </c>
      <c r="H155" s="15">
        <v>0</v>
      </c>
      <c r="I155" s="15">
        <v>13</v>
      </c>
      <c r="J155" s="15">
        <v>1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12</v>
      </c>
      <c r="R155" s="15">
        <v>12</v>
      </c>
      <c r="S155" s="15">
        <v>11</v>
      </c>
      <c r="T155" s="15">
        <v>10</v>
      </c>
      <c r="U155" s="15">
        <v>9</v>
      </c>
      <c r="V155" s="15">
        <v>4</v>
      </c>
    </row>
    <row r="156" spans="2:22" ht="20.100000000000001" customHeight="1" thickBot="1" x14ac:dyDescent="0.25">
      <c r="B156" s="4" t="s">
        <v>364</v>
      </c>
      <c r="C156" s="15">
        <v>9</v>
      </c>
      <c r="D156" s="15">
        <v>6</v>
      </c>
      <c r="E156" s="15">
        <v>0</v>
      </c>
      <c r="F156" s="15">
        <v>3</v>
      </c>
      <c r="G156" s="15">
        <v>2</v>
      </c>
      <c r="H156" s="15">
        <v>0</v>
      </c>
      <c r="I156" s="15">
        <v>2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1</v>
      </c>
      <c r="R156" s="15">
        <v>1</v>
      </c>
      <c r="S156" s="15">
        <v>0</v>
      </c>
      <c r="T156" s="15">
        <v>0</v>
      </c>
      <c r="U156" s="15">
        <v>0</v>
      </c>
      <c r="V156" s="15">
        <v>8</v>
      </c>
    </row>
    <row r="157" spans="2:22" ht="20.100000000000001" customHeight="1" thickBot="1" x14ac:dyDescent="0.25">
      <c r="B157" s="4" t="s">
        <v>365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8</v>
      </c>
      <c r="D158" s="15">
        <v>1</v>
      </c>
      <c r="E158" s="15">
        <v>7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7</v>
      </c>
      <c r="R158" s="15">
        <v>7</v>
      </c>
      <c r="S158" s="15">
        <v>0</v>
      </c>
      <c r="T158" s="15">
        <v>0</v>
      </c>
      <c r="U158" s="15">
        <v>4</v>
      </c>
      <c r="V158" s="15">
        <v>9</v>
      </c>
    </row>
    <row r="159" spans="2:22" ht="20.100000000000001" customHeight="1" thickBot="1" x14ac:dyDescent="0.25">
      <c r="B159" s="4" t="s">
        <v>367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4</v>
      </c>
      <c r="D161" s="15">
        <v>0</v>
      </c>
      <c r="E161" s="15">
        <v>0</v>
      </c>
      <c r="F161" s="15">
        <v>4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1</v>
      </c>
      <c r="D162" s="15">
        <v>1</v>
      </c>
      <c r="E162" s="15">
        <v>0</v>
      </c>
      <c r="F162" s="15">
        <v>0</v>
      </c>
      <c r="G162" s="15">
        <v>1</v>
      </c>
      <c r="H162" s="15">
        <v>0</v>
      </c>
      <c r="I162" s="15">
        <v>1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</v>
      </c>
      <c r="S162" s="15">
        <v>0</v>
      </c>
      <c r="T162" s="15">
        <v>0</v>
      </c>
      <c r="U162" s="15">
        <v>0</v>
      </c>
      <c r="V162" s="15">
        <v>2</v>
      </c>
    </row>
    <row r="163" spans="2:22" ht="20.100000000000001" customHeight="1" thickBot="1" x14ac:dyDescent="0.25">
      <c r="B163" s="4" t="s">
        <v>640</v>
      </c>
      <c r="C163" s="15">
        <v>1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4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5</v>
      </c>
      <c r="D166" s="15">
        <v>2</v>
      </c>
      <c r="E166" s="15">
        <v>3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20</v>
      </c>
    </row>
    <row r="167" spans="2:22" ht="20.100000000000001" customHeight="1" thickBot="1" x14ac:dyDescent="0.25">
      <c r="B167" s="4" t="s">
        <v>373</v>
      </c>
      <c r="C167" s="15">
        <v>2</v>
      </c>
      <c r="D167" s="15">
        <v>0</v>
      </c>
      <c r="E167" s="15">
        <v>0</v>
      </c>
      <c r="F167" s="15">
        <v>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2</v>
      </c>
      <c r="V168" s="15">
        <v>2</v>
      </c>
    </row>
    <row r="169" spans="2:22" ht="20.100000000000001" customHeight="1" thickBot="1" x14ac:dyDescent="0.25">
      <c r="B169" s="4" t="s">
        <v>374</v>
      </c>
      <c r="C169" s="15">
        <v>1</v>
      </c>
      <c r="D169" s="15">
        <v>1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8</v>
      </c>
      <c r="D176" s="15">
        <v>0</v>
      </c>
      <c r="E176" s="15">
        <v>8</v>
      </c>
      <c r="F176" s="15">
        <v>0</v>
      </c>
      <c r="G176" s="15">
        <v>8</v>
      </c>
      <c r="H176" s="15">
        <v>0</v>
      </c>
      <c r="I176" s="15">
        <v>8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2</v>
      </c>
      <c r="R176" s="15">
        <v>2</v>
      </c>
      <c r="S176" s="15">
        <v>0</v>
      </c>
      <c r="T176" s="15">
        <v>0</v>
      </c>
      <c r="U176" s="15">
        <v>2</v>
      </c>
      <c r="V176" s="15">
        <v>9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3</v>
      </c>
      <c r="D178" s="15">
        <v>0</v>
      </c>
      <c r="E178" s="15">
        <v>0</v>
      </c>
      <c r="F178" s="15">
        <v>3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3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2</v>
      </c>
    </row>
    <row r="180" spans="2:22" ht="20.100000000000001" customHeight="1" thickBot="1" x14ac:dyDescent="0.25">
      <c r="B180" s="4" t="s">
        <v>384</v>
      </c>
      <c r="C180" s="15">
        <v>2</v>
      </c>
      <c r="D180" s="15">
        <v>0</v>
      </c>
      <c r="E180" s="15">
        <v>0</v>
      </c>
      <c r="F180" s="15">
        <v>2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5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93</v>
      </c>
      <c r="D185" s="15">
        <v>5</v>
      </c>
      <c r="E185" s="15">
        <v>6</v>
      </c>
      <c r="F185" s="15">
        <v>82</v>
      </c>
      <c r="G185" s="15">
        <v>7</v>
      </c>
      <c r="H185" s="15">
        <v>0</v>
      </c>
      <c r="I185" s="15">
        <v>12</v>
      </c>
      <c r="J185" s="15">
        <v>1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5</v>
      </c>
      <c r="R185" s="15">
        <v>5</v>
      </c>
      <c r="S185" s="15">
        <v>0</v>
      </c>
      <c r="T185" s="15">
        <v>0</v>
      </c>
      <c r="U185" s="15">
        <v>3</v>
      </c>
      <c r="V185" s="15">
        <v>10</v>
      </c>
    </row>
    <row r="186" spans="2:22" ht="20.100000000000001" customHeight="1" thickBot="1" x14ac:dyDescent="0.25">
      <c r="B186" s="4" t="s">
        <v>388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2</v>
      </c>
      <c r="R190" s="15">
        <v>2</v>
      </c>
      <c r="S190" s="15">
        <v>0</v>
      </c>
      <c r="T190" s="15">
        <v>0</v>
      </c>
      <c r="U190" s="15">
        <v>0</v>
      </c>
      <c r="V190" s="15">
        <v>3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2</v>
      </c>
      <c r="D192" s="15">
        <v>0</v>
      </c>
      <c r="E192" s="15">
        <v>0</v>
      </c>
      <c r="F192" s="15">
        <v>2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12</v>
      </c>
      <c r="D197" s="15">
        <v>12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4</v>
      </c>
      <c r="R197" s="15">
        <v>4</v>
      </c>
      <c r="S197" s="15">
        <v>0</v>
      </c>
      <c r="T197" s="15">
        <v>0</v>
      </c>
      <c r="U197" s="15">
        <v>3</v>
      </c>
      <c r="V197" s="15">
        <v>6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2</v>
      </c>
      <c r="D199" s="15">
        <v>2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2</v>
      </c>
      <c r="D201" s="15">
        <v>0</v>
      </c>
      <c r="E201" s="15">
        <v>0</v>
      </c>
      <c r="F201" s="15">
        <v>2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1</v>
      </c>
      <c r="D202" s="15">
        <v>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3</v>
      </c>
      <c r="D203" s="15">
        <v>0</v>
      </c>
      <c r="E203" s="15">
        <v>0</v>
      </c>
      <c r="F203" s="15">
        <v>3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8</v>
      </c>
      <c r="D205" s="15">
        <v>8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1</v>
      </c>
      <c r="V205" s="15">
        <v>0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18</v>
      </c>
      <c r="D209" s="15">
        <v>1</v>
      </c>
      <c r="E209" s="15">
        <v>0</v>
      </c>
      <c r="F209" s="15">
        <v>17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2</v>
      </c>
      <c r="D210" s="15">
        <v>0</v>
      </c>
      <c r="E210" s="15">
        <v>0</v>
      </c>
      <c r="F210" s="15">
        <v>2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3</v>
      </c>
      <c r="D211" s="15">
        <v>0</v>
      </c>
      <c r="E211" s="15">
        <v>0</v>
      </c>
      <c r="F211" s="15">
        <v>3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2</v>
      </c>
      <c r="D212" s="15">
        <v>2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1</v>
      </c>
      <c r="U212" s="15">
        <v>0</v>
      </c>
      <c r="V212" s="15">
        <v>2</v>
      </c>
    </row>
    <row r="213" spans="2:22" ht="20.100000000000001" customHeight="1" thickBot="1" x14ac:dyDescent="0.25">
      <c r="B213" s="4" t="s">
        <v>190</v>
      </c>
      <c r="C213" s="15">
        <v>6</v>
      </c>
      <c r="D213" s="15">
        <v>1</v>
      </c>
      <c r="E213" s="15">
        <v>5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4</v>
      </c>
      <c r="V213" s="15">
        <v>6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5</v>
      </c>
      <c r="D215" s="15">
        <v>3</v>
      </c>
      <c r="E215" s="15">
        <v>2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1</v>
      </c>
      <c r="V215" s="15">
        <v>0</v>
      </c>
    </row>
    <row r="216" spans="2:22" ht="20.100000000000001" customHeight="1" thickBot="1" x14ac:dyDescent="0.25">
      <c r="B216" s="4" t="s">
        <v>411</v>
      </c>
      <c r="C216" s="15">
        <v>1</v>
      </c>
      <c r="D216" s="15">
        <v>0</v>
      </c>
      <c r="E216" s="15">
        <v>1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5</v>
      </c>
      <c r="D218" s="15">
        <v>1</v>
      </c>
      <c r="E218" s="15">
        <v>2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3</v>
      </c>
    </row>
    <row r="219" spans="2:22" ht="20.100000000000001" customHeight="1" thickBot="1" x14ac:dyDescent="0.25">
      <c r="B219" s="4" t="s">
        <v>414</v>
      </c>
      <c r="C219" s="15">
        <v>3</v>
      </c>
      <c r="D219" s="15">
        <v>1</v>
      </c>
      <c r="E219" s="15">
        <v>0</v>
      </c>
      <c r="F219" s="15">
        <v>2</v>
      </c>
      <c r="G219" s="15">
        <v>0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1</v>
      </c>
      <c r="V219" s="15">
        <v>4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2</v>
      </c>
      <c r="D222" s="15">
        <v>2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1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1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5</v>
      </c>
      <c r="D226" s="15">
        <v>0</v>
      </c>
      <c r="E226" s="15">
        <v>5</v>
      </c>
      <c r="F226" s="15">
        <v>0</v>
      </c>
      <c r="G226" s="15">
        <v>1</v>
      </c>
      <c r="H226" s="15">
        <v>0</v>
      </c>
      <c r="I226" s="15">
        <v>1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1</v>
      </c>
      <c r="R226" s="15">
        <v>1</v>
      </c>
      <c r="S226" s="15">
        <v>0</v>
      </c>
      <c r="T226" s="15">
        <v>0</v>
      </c>
      <c r="U226" s="15">
        <v>2</v>
      </c>
      <c r="V226" s="15">
        <v>7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2</v>
      </c>
    </row>
    <row r="230" spans="2:22" ht="20.100000000000001" customHeight="1" thickBot="1" x14ac:dyDescent="0.25">
      <c r="B230" s="4" t="s">
        <v>423</v>
      </c>
      <c r="C230" s="15">
        <v>26</v>
      </c>
      <c r="D230" s="15">
        <v>0</v>
      </c>
      <c r="E230" s="15">
        <v>0</v>
      </c>
      <c r="F230" s="15">
        <v>26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6</v>
      </c>
    </row>
    <row r="231" spans="2:22" ht="20.100000000000001" customHeight="1" thickBot="1" x14ac:dyDescent="0.25">
      <c r="B231" s="4" t="s">
        <v>424</v>
      </c>
      <c r="C231" s="15">
        <v>6</v>
      </c>
      <c r="D231" s="15">
        <v>3</v>
      </c>
      <c r="E231" s="15">
        <v>3</v>
      </c>
      <c r="F231" s="15">
        <v>0</v>
      </c>
      <c r="G231" s="15">
        <v>1</v>
      </c>
      <c r="H231" s="15">
        <v>0</v>
      </c>
      <c r="I231" s="15">
        <v>1</v>
      </c>
      <c r="J231" s="15">
        <v>9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1</v>
      </c>
      <c r="S231" s="15">
        <v>0</v>
      </c>
      <c r="T231" s="15">
        <v>0</v>
      </c>
      <c r="U231" s="15">
        <v>1</v>
      </c>
      <c r="V231" s="15">
        <v>4</v>
      </c>
    </row>
    <row r="232" spans="2:22" ht="20.100000000000001" customHeight="1" thickBot="1" x14ac:dyDescent="0.25">
      <c r="B232" s="4" t="s">
        <v>425</v>
      </c>
      <c r="C232" s="15">
        <v>8</v>
      </c>
      <c r="D232" s="15">
        <v>4</v>
      </c>
      <c r="E232" s="15">
        <v>2</v>
      </c>
      <c r="F232" s="15">
        <v>2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2</v>
      </c>
      <c r="S232" s="15">
        <v>0</v>
      </c>
      <c r="T232" s="15">
        <v>0</v>
      </c>
      <c r="U232" s="15">
        <v>3</v>
      </c>
      <c r="V232" s="15">
        <v>12</v>
      </c>
    </row>
    <row r="233" spans="2:22" ht="20.100000000000001" customHeight="1" thickBot="1" x14ac:dyDescent="0.25">
      <c r="B233" s="4" t="s">
        <v>193</v>
      </c>
      <c r="C233" s="15">
        <v>4</v>
      </c>
      <c r="D233" s="15">
        <v>0</v>
      </c>
      <c r="E233" s="15">
        <v>0</v>
      </c>
      <c r="F233" s="15">
        <v>4</v>
      </c>
      <c r="G233" s="15">
        <v>6</v>
      </c>
      <c r="H233" s="15">
        <v>0</v>
      </c>
      <c r="I233" s="15">
        <v>6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6</v>
      </c>
    </row>
    <row r="234" spans="2:22" ht="20.100000000000001" customHeight="1" thickBot="1" x14ac:dyDescent="0.25">
      <c r="B234" s="4" t="s">
        <v>426</v>
      </c>
      <c r="C234" s="15">
        <v>4</v>
      </c>
      <c r="D234" s="15">
        <v>0</v>
      </c>
      <c r="E234" s="15">
        <v>0</v>
      </c>
      <c r="F234" s="15">
        <v>4</v>
      </c>
      <c r="G234" s="15">
        <v>4</v>
      </c>
      <c r="H234" s="15">
        <v>0</v>
      </c>
      <c r="I234" s="15">
        <v>4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2</v>
      </c>
      <c r="R234" s="15">
        <v>20</v>
      </c>
      <c r="S234" s="15">
        <v>0</v>
      </c>
      <c r="T234" s="15">
        <v>0</v>
      </c>
      <c r="U234" s="15">
        <v>0</v>
      </c>
      <c r="V234" s="15">
        <v>14</v>
      </c>
    </row>
    <row r="235" spans="2:22" ht="20.100000000000001" customHeight="1" thickBot="1" x14ac:dyDescent="0.25">
      <c r="B235" s="4" t="s">
        <v>427</v>
      </c>
      <c r="C235" s="15">
        <v>2</v>
      </c>
      <c r="D235" s="15">
        <v>0</v>
      </c>
      <c r="E235" s="15">
        <v>0</v>
      </c>
      <c r="F235" s="15">
        <v>2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4</v>
      </c>
      <c r="D236" s="15">
        <v>0</v>
      </c>
      <c r="E236" s="15">
        <v>4</v>
      </c>
      <c r="F236" s="15">
        <v>0</v>
      </c>
      <c r="G236" s="15">
        <v>4</v>
      </c>
      <c r="H236" s="15">
        <v>0</v>
      </c>
      <c r="I236" s="15">
        <v>4</v>
      </c>
      <c r="J236" s="15">
        <v>3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1</v>
      </c>
    </row>
    <row r="237" spans="2:22" ht="20.100000000000001" customHeight="1" thickBot="1" x14ac:dyDescent="0.25">
      <c r="B237" s="4" t="s">
        <v>429</v>
      </c>
      <c r="C237" s="15">
        <v>1</v>
      </c>
      <c r="D237" s="15">
        <v>1</v>
      </c>
      <c r="E237" s="15">
        <v>0</v>
      </c>
      <c r="F237" s="15">
        <v>0</v>
      </c>
      <c r="G237" s="15">
        <v>0</v>
      </c>
      <c r="H237" s="15">
        <v>0</v>
      </c>
      <c r="I237" s="15">
        <v>2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2</v>
      </c>
    </row>
    <row r="238" spans="2:22" ht="20.100000000000001" customHeight="1" thickBot="1" x14ac:dyDescent="0.25">
      <c r="B238" s="4" t="s">
        <v>430</v>
      </c>
      <c r="C238" s="15">
        <v>6</v>
      </c>
      <c r="D238" s="15">
        <v>3</v>
      </c>
      <c r="E238" s="15">
        <v>3</v>
      </c>
      <c r="F238" s="15">
        <v>0</v>
      </c>
      <c r="G238" s="15">
        <v>6</v>
      </c>
      <c r="H238" s="15">
        <v>0</v>
      </c>
      <c r="I238" s="15">
        <v>5</v>
      </c>
      <c r="J238" s="15">
        <v>1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6</v>
      </c>
      <c r="R238" s="15">
        <v>6</v>
      </c>
      <c r="S238" s="15">
        <v>0</v>
      </c>
      <c r="T238" s="15">
        <v>0</v>
      </c>
      <c r="U238" s="15">
        <v>5</v>
      </c>
      <c r="V238" s="15">
        <v>4</v>
      </c>
    </row>
    <row r="239" spans="2:22" ht="20.100000000000001" customHeight="1" thickBot="1" x14ac:dyDescent="0.25">
      <c r="B239" s="4" t="s">
        <v>431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1</v>
      </c>
      <c r="R239" s="15">
        <v>1</v>
      </c>
      <c r="S239" s="15">
        <v>0</v>
      </c>
      <c r="T239" s="15">
        <v>1</v>
      </c>
      <c r="U239" s="15">
        <v>0</v>
      </c>
      <c r="V239" s="15">
        <v>3</v>
      </c>
    </row>
    <row r="240" spans="2:22" ht="20.100000000000001" customHeight="1" thickBot="1" x14ac:dyDescent="0.25">
      <c r="B240" s="4" t="s">
        <v>432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4</v>
      </c>
    </row>
    <row r="241" spans="2:22" ht="20.100000000000001" customHeight="1" thickBot="1" x14ac:dyDescent="0.25">
      <c r="B241" s="4" t="s">
        <v>433</v>
      </c>
      <c r="C241" s="15">
        <v>5</v>
      </c>
      <c r="D241" s="15">
        <v>0</v>
      </c>
      <c r="E241" s="15">
        <v>3</v>
      </c>
      <c r="F241" s="15">
        <v>2</v>
      </c>
      <c r="G241" s="15">
        <v>1</v>
      </c>
      <c r="H241" s="15">
        <v>0</v>
      </c>
      <c r="I241" s="15">
        <v>1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3</v>
      </c>
    </row>
    <row r="242" spans="2:22" ht="20.100000000000001" customHeight="1" thickBot="1" x14ac:dyDescent="0.25">
      <c r="B242" s="4" t="s">
        <v>434</v>
      </c>
      <c r="C242" s="15">
        <v>4</v>
      </c>
      <c r="D242" s="15">
        <v>2</v>
      </c>
      <c r="E242" s="15">
        <v>2</v>
      </c>
      <c r="F242" s="15">
        <v>0</v>
      </c>
      <c r="G242" s="15">
        <v>2</v>
      </c>
      <c r="H242" s="15">
        <v>0</v>
      </c>
      <c r="I242" s="15">
        <v>2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2</v>
      </c>
      <c r="V242" s="15">
        <v>8</v>
      </c>
    </row>
    <row r="243" spans="2:22" ht="20.100000000000001" customHeight="1" thickBot="1" x14ac:dyDescent="0.25">
      <c r="B243" s="4" t="s">
        <v>435</v>
      </c>
      <c r="C243" s="15">
        <v>1</v>
      </c>
      <c r="D243" s="15">
        <v>0</v>
      </c>
      <c r="E243" s="15">
        <v>0</v>
      </c>
      <c r="F243" s="15">
        <v>1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</row>
    <row r="244" spans="2:22" ht="20.100000000000001" customHeight="1" thickBot="1" x14ac:dyDescent="0.25">
      <c r="B244" s="4" t="s">
        <v>436</v>
      </c>
      <c r="C244" s="15">
        <v>6</v>
      </c>
      <c r="D244" s="15">
        <v>0</v>
      </c>
      <c r="E244" s="15">
        <v>0</v>
      </c>
      <c r="F244" s="15">
        <v>6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1</v>
      </c>
      <c r="R244" s="15">
        <v>0</v>
      </c>
      <c r="S244" s="15">
        <v>0</v>
      </c>
      <c r="T244" s="15">
        <v>0</v>
      </c>
      <c r="U244" s="15">
        <v>0</v>
      </c>
      <c r="V244" s="15">
        <v>9</v>
      </c>
    </row>
    <row r="245" spans="2:22" ht="20.100000000000001" customHeight="1" thickBot="1" x14ac:dyDescent="0.25">
      <c r="B245" s="4" t="s">
        <v>437</v>
      </c>
      <c r="C245" s="15">
        <v>4</v>
      </c>
      <c r="D245" s="15">
        <v>0</v>
      </c>
      <c r="E245" s="15">
        <v>0</v>
      </c>
      <c r="F245" s="15">
        <v>4</v>
      </c>
      <c r="G245" s="15">
        <v>4</v>
      </c>
      <c r="H245" s="15">
        <v>0</v>
      </c>
      <c r="I245" s="15">
        <v>4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4</v>
      </c>
      <c r="S245" s="15">
        <v>0</v>
      </c>
      <c r="T245" s="15">
        <v>0</v>
      </c>
      <c r="U245" s="15">
        <v>4</v>
      </c>
      <c r="V245" s="15">
        <v>5</v>
      </c>
    </row>
    <row r="246" spans="2:22" ht="20.100000000000001" customHeight="1" thickBot="1" x14ac:dyDescent="0.25">
      <c r="B246" s="4" t="s">
        <v>194</v>
      </c>
      <c r="C246" s="15">
        <v>26</v>
      </c>
      <c r="D246" s="15">
        <v>18</v>
      </c>
      <c r="E246" s="15">
        <v>8</v>
      </c>
      <c r="F246" s="15">
        <v>0</v>
      </c>
      <c r="G246" s="15">
        <v>1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6</v>
      </c>
      <c r="R246" s="15">
        <v>7</v>
      </c>
      <c r="S246" s="15">
        <v>0</v>
      </c>
      <c r="T246" s="15">
        <v>0</v>
      </c>
      <c r="U246" s="15">
        <v>7</v>
      </c>
      <c r="V246" s="15">
        <v>18</v>
      </c>
    </row>
    <row r="247" spans="2:22" ht="20.100000000000001" customHeight="1" thickBot="1" x14ac:dyDescent="0.25">
      <c r="B247" s="4" t="s">
        <v>438</v>
      </c>
      <c r="C247" s="15">
        <v>6</v>
      </c>
      <c r="D247" s="15">
        <v>0</v>
      </c>
      <c r="E247" s="15">
        <v>0</v>
      </c>
      <c r="F247" s="15">
        <v>6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1</v>
      </c>
      <c r="S247" s="15">
        <v>0</v>
      </c>
      <c r="T247" s="15">
        <v>0</v>
      </c>
      <c r="U247" s="15">
        <v>0</v>
      </c>
      <c r="V247" s="15">
        <v>3</v>
      </c>
    </row>
    <row r="248" spans="2:22" ht="20.100000000000001" customHeight="1" thickBot="1" x14ac:dyDescent="0.25">
      <c r="B248" s="4" t="s">
        <v>439</v>
      </c>
      <c r="C248" s="15">
        <v>6</v>
      </c>
      <c r="D248" s="15">
        <v>5</v>
      </c>
      <c r="E248" s="15">
        <v>1</v>
      </c>
      <c r="F248" s="15">
        <v>0</v>
      </c>
      <c r="G248" s="15">
        <v>0</v>
      </c>
      <c r="H248" s="15">
        <v>0</v>
      </c>
      <c r="I248" s="15">
        <v>2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7</v>
      </c>
    </row>
    <row r="249" spans="2:22" ht="20.100000000000001" customHeight="1" thickBot="1" x14ac:dyDescent="0.25">
      <c r="B249" s="4" t="s">
        <v>440</v>
      </c>
      <c r="C249" s="15">
        <v>4</v>
      </c>
      <c r="D249" s="15">
        <v>0</v>
      </c>
      <c r="E249" s="15">
        <v>4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43</v>
      </c>
    </row>
    <row r="250" spans="2:22" ht="20.100000000000001" customHeight="1" thickBot="1" x14ac:dyDescent="0.25">
      <c r="B250" s="4" t="s">
        <v>441</v>
      </c>
      <c r="C250" s="15">
        <v>6</v>
      </c>
      <c r="D250" s="15">
        <v>3</v>
      </c>
      <c r="E250" s="15">
        <v>3</v>
      </c>
      <c r="F250" s="15">
        <v>0</v>
      </c>
      <c r="G250" s="15">
        <v>3</v>
      </c>
      <c r="H250" s="15">
        <v>0</v>
      </c>
      <c r="I250" s="15">
        <v>3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3</v>
      </c>
      <c r="R250" s="15">
        <v>0</v>
      </c>
      <c r="S250" s="15">
        <v>0</v>
      </c>
      <c r="T250" s="15">
        <v>0</v>
      </c>
      <c r="U250" s="15">
        <v>0</v>
      </c>
      <c r="V250" s="15">
        <v>7</v>
      </c>
    </row>
    <row r="251" spans="2:22" ht="20.100000000000001" customHeight="1" thickBot="1" x14ac:dyDescent="0.25">
      <c r="B251" s="4" t="s">
        <v>442</v>
      </c>
      <c r="C251" s="15">
        <v>7</v>
      </c>
      <c r="D251" s="15">
        <v>4</v>
      </c>
      <c r="E251" s="15">
        <v>1</v>
      </c>
      <c r="F251" s="15">
        <v>2</v>
      </c>
      <c r="G251" s="15">
        <v>5</v>
      </c>
      <c r="H251" s="15">
        <v>0</v>
      </c>
      <c r="I251" s="15">
        <v>5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2</v>
      </c>
      <c r="R251" s="15">
        <v>2</v>
      </c>
      <c r="S251" s="15">
        <v>0</v>
      </c>
      <c r="T251" s="15">
        <v>0</v>
      </c>
      <c r="U251" s="15">
        <v>3</v>
      </c>
      <c r="V251" s="15">
        <v>0</v>
      </c>
    </row>
    <row r="252" spans="2:22" ht="20.100000000000001" customHeight="1" thickBot="1" x14ac:dyDescent="0.25">
      <c r="B252" s="4" t="s">
        <v>443</v>
      </c>
      <c r="C252" s="15">
        <v>1</v>
      </c>
      <c r="D252" s="15">
        <v>1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6</v>
      </c>
      <c r="D254" s="15">
        <v>4</v>
      </c>
      <c r="E254" s="15">
        <v>0</v>
      </c>
      <c r="F254" s="15">
        <v>2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1</v>
      </c>
      <c r="R254" s="15">
        <v>1</v>
      </c>
      <c r="S254" s="15">
        <v>0</v>
      </c>
      <c r="T254" s="15">
        <v>0</v>
      </c>
      <c r="U254" s="15">
        <v>1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1</v>
      </c>
      <c r="D255" s="15">
        <v>0</v>
      </c>
      <c r="E255" s="15">
        <v>0</v>
      </c>
      <c r="F255" s="15">
        <v>1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1</v>
      </c>
      <c r="V255" s="15">
        <v>6</v>
      </c>
    </row>
    <row r="256" spans="2:22" ht="20.100000000000001" customHeight="1" thickBot="1" x14ac:dyDescent="0.25">
      <c r="B256" s="4" t="s">
        <v>447</v>
      </c>
      <c r="C256" s="15">
        <v>4</v>
      </c>
      <c r="D256" s="15">
        <v>2</v>
      </c>
      <c r="E256" s="15">
        <v>2</v>
      </c>
      <c r="F256" s="15">
        <v>0</v>
      </c>
      <c r="G256" s="15">
        <v>1</v>
      </c>
      <c r="H256" s="15">
        <v>0</v>
      </c>
      <c r="I256" s="15">
        <v>1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1</v>
      </c>
      <c r="S256" s="15">
        <v>0</v>
      </c>
      <c r="T256" s="15">
        <v>0</v>
      </c>
      <c r="U256" s="15">
        <v>0</v>
      </c>
      <c r="V256" s="15">
        <v>2</v>
      </c>
    </row>
    <row r="257" spans="2:22" ht="20.100000000000001" customHeight="1" thickBot="1" x14ac:dyDescent="0.25">
      <c r="B257" s="4" t="s">
        <v>448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</row>
    <row r="258" spans="2:22" ht="20.100000000000001" customHeight="1" thickBot="1" x14ac:dyDescent="0.25">
      <c r="B258" s="4" t="s">
        <v>642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2</v>
      </c>
      <c r="V258" s="15">
        <v>2</v>
      </c>
    </row>
    <row r="259" spans="2:22" ht="20.100000000000001" customHeight="1" thickBot="1" x14ac:dyDescent="0.25">
      <c r="B259" s="4" t="s">
        <v>449</v>
      </c>
      <c r="C259" s="15">
        <v>7</v>
      </c>
      <c r="D259" s="15">
        <v>7</v>
      </c>
      <c r="E259" s="15">
        <v>0</v>
      </c>
      <c r="F259" s="15">
        <v>0</v>
      </c>
      <c r="G259" s="15">
        <v>2</v>
      </c>
      <c r="H259" s="15">
        <v>0</v>
      </c>
      <c r="I259" s="15">
        <v>2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15">
        <v>0</v>
      </c>
      <c r="U259" s="15">
        <v>0</v>
      </c>
      <c r="V259" s="15">
        <v>8</v>
      </c>
    </row>
    <row r="260" spans="2:22" ht="20.100000000000001" customHeight="1" thickBot="1" x14ac:dyDescent="0.25">
      <c r="B260" s="4" t="s">
        <v>450</v>
      </c>
      <c r="C260" s="15">
        <v>2</v>
      </c>
      <c r="D260" s="15">
        <v>0</v>
      </c>
      <c r="E260" s="15">
        <v>0</v>
      </c>
      <c r="F260" s="15">
        <v>2</v>
      </c>
      <c r="G260" s="15">
        <v>3</v>
      </c>
      <c r="H260" s="15">
        <v>0</v>
      </c>
      <c r="I260" s="15">
        <v>2</v>
      </c>
      <c r="J260" s="15">
        <v>2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5</v>
      </c>
      <c r="D261" s="15">
        <v>5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1</v>
      </c>
      <c r="R261" s="15">
        <v>1</v>
      </c>
      <c r="S261" s="15">
        <v>0</v>
      </c>
      <c r="T261" s="15">
        <v>0</v>
      </c>
      <c r="U261" s="15">
        <v>0</v>
      </c>
      <c r="V261" s="15">
        <v>3</v>
      </c>
    </row>
    <row r="262" spans="2:22" ht="20.100000000000001" customHeight="1" thickBot="1" x14ac:dyDescent="0.25">
      <c r="B262" s="4" t="s">
        <v>195</v>
      </c>
      <c r="C262" s="15">
        <v>2</v>
      </c>
      <c r="D262" s="15">
        <v>2</v>
      </c>
      <c r="E262" s="15">
        <v>0</v>
      </c>
      <c r="F262" s="15">
        <v>0</v>
      </c>
      <c r="G262" s="15">
        <v>0</v>
      </c>
      <c r="H262" s="15">
        <v>0</v>
      </c>
      <c r="I262" s="15">
        <v>1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1</v>
      </c>
      <c r="V262" s="15">
        <v>4</v>
      </c>
    </row>
    <row r="263" spans="2:22" ht="20.100000000000001" customHeight="1" thickBot="1" x14ac:dyDescent="0.25">
      <c r="B263" s="4" t="s">
        <v>452</v>
      </c>
      <c r="C263" s="15">
        <v>2</v>
      </c>
      <c r="D263" s="15">
        <v>2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46</v>
      </c>
      <c r="D265" s="15">
        <v>46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6</v>
      </c>
      <c r="D267" s="15">
        <v>2</v>
      </c>
      <c r="E267" s="15">
        <v>1</v>
      </c>
      <c r="F267" s="15">
        <v>3</v>
      </c>
      <c r="G267" s="15">
        <v>1</v>
      </c>
      <c r="H267" s="15">
        <v>0</v>
      </c>
      <c r="I267" s="15">
        <v>1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1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8</v>
      </c>
      <c r="D270" s="15">
        <v>0</v>
      </c>
      <c r="E270" s="15">
        <v>1</v>
      </c>
      <c r="F270" s="15">
        <v>7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3</v>
      </c>
    </row>
    <row r="271" spans="2:22" ht="20.100000000000001" customHeight="1" thickBot="1" x14ac:dyDescent="0.25">
      <c r="B271" s="4" t="s">
        <v>460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1</v>
      </c>
      <c r="S271" s="15">
        <v>0</v>
      </c>
      <c r="T271" s="15">
        <v>0</v>
      </c>
      <c r="U271" s="15">
        <v>2</v>
      </c>
      <c r="V271" s="15">
        <v>13</v>
      </c>
    </row>
    <row r="272" spans="2:22" ht="20.100000000000001" customHeight="1" thickBot="1" x14ac:dyDescent="0.25">
      <c r="B272" s="4" t="s">
        <v>461</v>
      </c>
      <c r="C272" s="15">
        <v>0</v>
      </c>
      <c r="D272" s="15">
        <v>0</v>
      </c>
      <c r="E272" s="15">
        <v>0</v>
      </c>
      <c r="F272" s="15">
        <v>0</v>
      </c>
      <c r="G272" s="15">
        <v>2</v>
      </c>
      <c r="H272" s="15">
        <v>0</v>
      </c>
      <c r="I272" s="15">
        <v>2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3</v>
      </c>
    </row>
    <row r="273" spans="2:22" ht="20.100000000000001" customHeight="1" thickBot="1" x14ac:dyDescent="0.25">
      <c r="B273" s="4" t="s">
        <v>196</v>
      </c>
      <c r="C273" s="15">
        <v>7</v>
      </c>
      <c r="D273" s="15">
        <v>0</v>
      </c>
      <c r="E273" s="15">
        <v>7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6</v>
      </c>
      <c r="R273" s="15">
        <v>6</v>
      </c>
      <c r="S273" s="15">
        <v>0</v>
      </c>
      <c r="T273" s="15">
        <v>0</v>
      </c>
      <c r="U273" s="15">
        <v>9</v>
      </c>
      <c r="V273" s="15">
        <v>0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1</v>
      </c>
      <c r="J274" s="15">
        <v>1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4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1</v>
      </c>
      <c r="D276" s="15">
        <v>0</v>
      </c>
      <c r="E276" s="15">
        <v>1</v>
      </c>
      <c r="F276" s="15">
        <v>0</v>
      </c>
      <c r="G276" s="15">
        <v>1</v>
      </c>
      <c r="H276" s="15">
        <v>0</v>
      </c>
      <c r="I276" s="15">
        <v>1</v>
      </c>
      <c r="J276" s="15">
        <v>2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4</v>
      </c>
      <c r="D277" s="15">
        <v>3</v>
      </c>
      <c r="E277" s="15">
        <v>1</v>
      </c>
      <c r="F277" s="15">
        <v>0</v>
      </c>
      <c r="G277" s="15">
        <v>2</v>
      </c>
      <c r="H277" s="15">
        <v>0</v>
      </c>
      <c r="I277" s="15">
        <v>2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1</v>
      </c>
      <c r="S277" s="15">
        <v>0</v>
      </c>
      <c r="T277" s="15">
        <v>0</v>
      </c>
      <c r="U277" s="15">
        <v>0</v>
      </c>
      <c r="V277" s="15">
        <v>6</v>
      </c>
    </row>
    <row r="278" spans="2:22" ht="20.100000000000001" customHeight="1" thickBot="1" x14ac:dyDescent="0.25">
      <c r="B278" s="4" t="s">
        <v>466</v>
      </c>
      <c r="C278" s="15">
        <v>2</v>
      </c>
      <c r="D278" s="15">
        <v>1</v>
      </c>
      <c r="E278" s="15">
        <v>1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2</v>
      </c>
      <c r="S278" s="15">
        <v>0</v>
      </c>
      <c r="T278" s="15">
        <v>0</v>
      </c>
      <c r="U278" s="15">
        <v>1</v>
      </c>
      <c r="V278" s="15">
        <v>5</v>
      </c>
    </row>
    <row r="279" spans="2:22" ht="20.100000000000001" customHeight="1" thickBot="1" x14ac:dyDescent="0.25">
      <c r="B279" s="4" t="s">
        <v>467</v>
      </c>
      <c r="C279" s="15">
        <v>1</v>
      </c>
      <c r="D279" s="15">
        <v>0</v>
      </c>
      <c r="E279" s="15">
        <v>0</v>
      </c>
      <c r="F279" s="15">
        <v>1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1</v>
      </c>
      <c r="R279" s="15">
        <v>1</v>
      </c>
      <c r="S279" s="15">
        <v>0</v>
      </c>
      <c r="T279" s="15">
        <v>0</v>
      </c>
      <c r="U279" s="15">
        <v>0</v>
      </c>
      <c r="V279" s="15">
        <v>1</v>
      </c>
    </row>
    <row r="280" spans="2:22" ht="20.100000000000001" customHeight="1" thickBot="1" x14ac:dyDescent="0.25">
      <c r="B280" s="4" t="s">
        <v>468</v>
      </c>
      <c r="C280" s="15">
        <v>6</v>
      </c>
      <c r="D280" s="15">
        <v>6</v>
      </c>
      <c r="E280" s="15">
        <v>0</v>
      </c>
      <c r="F280" s="15">
        <v>0</v>
      </c>
      <c r="G280" s="15">
        <v>1</v>
      </c>
      <c r="H280" s="15">
        <v>0</v>
      </c>
      <c r="I280" s="15">
        <v>0</v>
      </c>
      <c r="J280" s="15">
        <v>1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5</v>
      </c>
      <c r="D282" s="15">
        <v>2</v>
      </c>
      <c r="E282" s="15">
        <v>2</v>
      </c>
      <c r="F282" s="15">
        <v>1</v>
      </c>
      <c r="G282" s="15">
        <v>5</v>
      </c>
      <c r="H282" s="15">
        <v>0</v>
      </c>
      <c r="I282" s="15">
        <v>4</v>
      </c>
      <c r="J282" s="15">
        <v>3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1</v>
      </c>
      <c r="R282" s="15">
        <v>1</v>
      </c>
      <c r="S282" s="15">
        <v>0</v>
      </c>
      <c r="T282" s="15">
        <v>0</v>
      </c>
      <c r="U282" s="15">
        <v>2</v>
      </c>
      <c r="V282" s="15">
        <v>1</v>
      </c>
    </row>
    <row r="283" spans="2:22" ht="20.100000000000001" customHeight="1" thickBot="1" x14ac:dyDescent="0.25">
      <c r="B283" s="4" t="s">
        <v>470</v>
      </c>
      <c r="C283" s="15">
        <v>4</v>
      </c>
      <c r="D283" s="15">
        <v>2</v>
      </c>
      <c r="E283" s="15">
        <v>0</v>
      </c>
      <c r="F283" s="15">
        <v>2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4</v>
      </c>
    </row>
    <row r="284" spans="2:22" ht="20.100000000000001" customHeight="1" thickBot="1" x14ac:dyDescent="0.25">
      <c r="B284" s="4" t="s">
        <v>471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12</v>
      </c>
      <c r="D285" s="15">
        <v>0</v>
      </c>
      <c r="E285" s="15">
        <v>12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11</v>
      </c>
      <c r="R285" s="15">
        <v>11</v>
      </c>
      <c r="S285" s="15">
        <v>0</v>
      </c>
      <c r="T285" s="15">
        <v>0</v>
      </c>
      <c r="U285" s="15">
        <v>14</v>
      </c>
      <c r="V285" s="15">
        <v>18</v>
      </c>
    </row>
    <row r="286" spans="2:22" ht="20.100000000000001" customHeight="1" thickBot="1" x14ac:dyDescent="0.25">
      <c r="B286" s="4" t="s">
        <v>473</v>
      </c>
      <c r="C286" s="15">
        <v>5</v>
      </c>
      <c r="D286" s="15">
        <v>2</v>
      </c>
      <c r="E286" s="15">
        <v>0</v>
      </c>
      <c r="F286" s="15">
        <v>3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7</v>
      </c>
    </row>
    <row r="287" spans="2:22" ht="20.100000000000001" customHeight="1" thickBot="1" x14ac:dyDescent="0.25">
      <c r="B287" s="4" t="s">
        <v>198</v>
      </c>
      <c r="C287" s="15">
        <v>4</v>
      </c>
      <c r="D287" s="15">
        <v>2</v>
      </c>
      <c r="E287" s="15">
        <v>1</v>
      </c>
      <c r="F287" s="15">
        <v>1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2</v>
      </c>
      <c r="V287" s="15">
        <v>2</v>
      </c>
    </row>
    <row r="288" spans="2:22" ht="20.100000000000001" customHeight="1" thickBot="1" x14ac:dyDescent="0.25">
      <c r="B288" s="4" t="s">
        <v>474</v>
      </c>
      <c r="C288" s="15">
        <v>24</v>
      </c>
      <c r="D288" s="15">
        <v>15</v>
      </c>
      <c r="E288" s="15">
        <v>9</v>
      </c>
      <c r="F288" s="15">
        <v>0</v>
      </c>
      <c r="G288" s="15">
        <v>7</v>
      </c>
      <c r="H288" s="15">
        <v>0</v>
      </c>
      <c r="I288" s="15">
        <v>7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18</v>
      </c>
      <c r="R288" s="15">
        <v>18</v>
      </c>
      <c r="S288" s="15">
        <v>0</v>
      </c>
      <c r="T288" s="15">
        <v>3</v>
      </c>
      <c r="U288" s="15">
        <v>15</v>
      </c>
      <c r="V288" s="15">
        <v>7</v>
      </c>
    </row>
    <row r="289" spans="2:22" ht="20.100000000000001" customHeight="1" thickBot="1" x14ac:dyDescent="0.25">
      <c r="B289" s="4" t="s">
        <v>643</v>
      </c>
      <c r="C289" s="15">
        <v>4</v>
      </c>
      <c r="D289" s="15">
        <v>3</v>
      </c>
      <c r="E289" s="15">
        <v>0</v>
      </c>
      <c r="F289" s="15">
        <v>1</v>
      </c>
      <c r="G289" s="15">
        <v>1</v>
      </c>
      <c r="H289" s="15">
        <v>0</v>
      </c>
      <c r="I289" s="15">
        <v>1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5</v>
      </c>
      <c r="S292" s="15">
        <v>0</v>
      </c>
      <c r="T292" s="15">
        <v>0</v>
      </c>
      <c r="U292" s="15">
        <v>0</v>
      </c>
      <c r="V292" s="15">
        <v>29</v>
      </c>
    </row>
    <row r="293" spans="2:22" ht="20.100000000000001" customHeight="1" thickBot="1" x14ac:dyDescent="0.25">
      <c r="B293" s="4" t="s">
        <v>478</v>
      </c>
      <c r="C293" s="15">
        <v>3</v>
      </c>
      <c r="D293" s="15">
        <v>0</v>
      </c>
      <c r="E293" s="15">
        <v>3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3</v>
      </c>
      <c r="R293" s="15">
        <v>3</v>
      </c>
      <c r="S293" s="15">
        <v>0</v>
      </c>
      <c r="T293" s="15">
        <v>0</v>
      </c>
      <c r="U293" s="15">
        <v>1</v>
      </c>
      <c r="V293" s="15">
        <v>3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1</v>
      </c>
      <c r="U294" s="15">
        <v>0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33</v>
      </c>
      <c r="D295" s="15">
        <v>3</v>
      </c>
      <c r="E295" s="15">
        <v>0</v>
      </c>
      <c r="F295" s="15">
        <v>30</v>
      </c>
      <c r="G295" s="15">
        <v>3</v>
      </c>
      <c r="H295" s="15">
        <v>0</v>
      </c>
      <c r="I295" s="15">
        <v>4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1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14</v>
      </c>
      <c r="D297" s="15">
        <v>5</v>
      </c>
      <c r="E297" s="15">
        <v>4</v>
      </c>
      <c r="F297" s="15">
        <v>5</v>
      </c>
      <c r="G297" s="15">
        <v>7</v>
      </c>
      <c r="H297" s="15">
        <v>0</v>
      </c>
      <c r="I297" s="15">
        <v>10</v>
      </c>
      <c r="J297" s="15">
        <v>2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1</v>
      </c>
      <c r="V297" s="15">
        <v>0</v>
      </c>
    </row>
    <row r="298" spans="2:22" ht="20.100000000000001" customHeight="1" thickBot="1" x14ac:dyDescent="0.25">
      <c r="B298" s="4" t="s">
        <v>483</v>
      </c>
      <c r="C298" s="15">
        <v>4</v>
      </c>
      <c r="D298" s="15">
        <v>4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  <c r="J298" s="15">
        <v>4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1</v>
      </c>
      <c r="R298" s="15">
        <v>1</v>
      </c>
      <c r="S298" s="15">
        <v>0</v>
      </c>
      <c r="T298" s="15">
        <v>0</v>
      </c>
      <c r="U298" s="15">
        <v>5</v>
      </c>
      <c r="V298" s="15">
        <v>15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6</v>
      </c>
      <c r="D300" s="15">
        <v>4</v>
      </c>
      <c r="E300" s="15">
        <v>1</v>
      </c>
      <c r="F300" s="15">
        <v>1</v>
      </c>
      <c r="G300" s="15">
        <v>1</v>
      </c>
      <c r="H300" s="15">
        <v>0</v>
      </c>
      <c r="I300" s="15">
        <v>1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12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2</v>
      </c>
      <c r="D302" s="15">
        <v>1</v>
      </c>
      <c r="E302" s="15">
        <v>1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3</v>
      </c>
      <c r="R302" s="15">
        <v>3</v>
      </c>
      <c r="S302" s="15">
        <v>0</v>
      </c>
      <c r="T302" s="15">
        <v>0</v>
      </c>
      <c r="U302" s="15">
        <v>1</v>
      </c>
      <c r="V302" s="15">
        <v>3</v>
      </c>
    </row>
    <row r="303" spans="2:22" ht="20.100000000000001" customHeight="1" thickBot="1" x14ac:dyDescent="0.25">
      <c r="B303" s="4" t="s">
        <v>488</v>
      </c>
      <c r="C303" s="15">
        <v>7</v>
      </c>
      <c r="D303" s="15">
        <v>0</v>
      </c>
      <c r="E303" s="15">
        <v>7</v>
      </c>
      <c r="F303" s="15">
        <v>0</v>
      </c>
      <c r="G303" s="15">
        <v>2</v>
      </c>
      <c r="H303" s="15">
        <v>0</v>
      </c>
      <c r="I303" s="15">
        <v>2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2</v>
      </c>
      <c r="R303" s="15">
        <v>2</v>
      </c>
      <c r="S303" s="15">
        <v>0</v>
      </c>
      <c r="T303" s="15">
        <v>0</v>
      </c>
      <c r="U303" s="15">
        <v>0</v>
      </c>
      <c r="V303" s="15">
        <v>10</v>
      </c>
    </row>
    <row r="304" spans="2:22" ht="20.100000000000001" customHeight="1" thickBot="1" x14ac:dyDescent="0.25">
      <c r="B304" s="4" t="s">
        <v>489</v>
      </c>
      <c r="C304" s="15">
        <v>20</v>
      </c>
      <c r="D304" s="15">
        <v>20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17</v>
      </c>
      <c r="R304" s="15">
        <v>17</v>
      </c>
      <c r="S304" s="15">
        <v>0</v>
      </c>
      <c r="T304" s="15">
        <v>0</v>
      </c>
      <c r="U304" s="15">
        <v>7</v>
      </c>
      <c r="V304" s="15">
        <v>20</v>
      </c>
    </row>
    <row r="305" spans="2:22" ht="20.100000000000001" customHeight="1" thickBot="1" x14ac:dyDescent="0.25">
      <c r="B305" s="4" t="s">
        <v>490</v>
      </c>
      <c r="C305" s="15">
        <v>1</v>
      </c>
      <c r="D305" s="15">
        <v>0</v>
      </c>
      <c r="E305" s="15">
        <v>1</v>
      </c>
      <c r="F305" s="15">
        <v>0</v>
      </c>
      <c r="G305" s="15">
        <v>1</v>
      </c>
      <c r="H305" s="15">
        <v>0</v>
      </c>
      <c r="I305" s="15">
        <v>1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15</v>
      </c>
    </row>
    <row r="306" spans="2:22" ht="20.100000000000001" customHeight="1" thickBot="1" x14ac:dyDescent="0.25">
      <c r="B306" s="4" t="s">
        <v>644</v>
      </c>
      <c r="C306" s="15">
        <v>4</v>
      </c>
      <c r="D306" s="15">
        <v>4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4</v>
      </c>
      <c r="R306" s="15">
        <v>4</v>
      </c>
      <c r="S306" s="15">
        <v>0</v>
      </c>
      <c r="T306" s="15">
        <v>0</v>
      </c>
      <c r="U306" s="15">
        <v>0</v>
      </c>
      <c r="V306" s="15">
        <v>8</v>
      </c>
    </row>
    <row r="307" spans="2:22" ht="20.100000000000001" customHeight="1" thickBot="1" x14ac:dyDescent="0.25">
      <c r="B307" s="4" t="s">
        <v>491</v>
      </c>
      <c r="C307" s="15">
        <v>7</v>
      </c>
      <c r="D307" s="15">
        <v>6</v>
      </c>
      <c r="E307" s="15">
        <v>0</v>
      </c>
      <c r="F307" s="15">
        <v>1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9</v>
      </c>
      <c r="S307" s="15">
        <v>0</v>
      </c>
      <c r="T307" s="15">
        <v>0</v>
      </c>
      <c r="U307" s="15">
        <v>5</v>
      </c>
      <c r="V307" s="15">
        <v>9</v>
      </c>
    </row>
    <row r="308" spans="2:22" ht="20.100000000000001" customHeight="1" thickBot="1" x14ac:dyDescent="0.25">
      <c r="B308" s="4" t="s">
        <v>492</v>
      </c>
      <c r="C308" s="15">
        <v>63</v>
      </c>
      <c r="D308" s="15">
        <v>35</v>
      </c>
      <c r="E308" s="15">
        <v>27</v>
      </c>
      <c r="F308" s="15">
        <v>1</v>
      </c>
      <c r="G308" s="15">
        <v>9</v>
      </c>
      <c r="H308" s="15">
        <v>0</v>
      </c>
      <c r="I308" s="15">
        <v>9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29</v>
      </c>
      <c r="R308" s="15">
        <v>29</v>
      </c>
      <c r="S308" s="15">
        <v>0</v>
      </c>
      <c r="T308" s="15">
        <v>0</v>
      </c>
      <c r="U308" s="15">
        <v>26</v>
      </c>
      <c r="V308" s="15">
        <v>36</v>
      </c>
    </row>
    <row r="309" spans="2:22" ht="20.100000000000001" customHeight="1" thickBot="1" x14ac:dyDescent="0.25">
      <c r="B309" s="4" t="s">
        <v>493</v>
      </c>
      <c r="C309" s="15">
        <v>6</v>
      </c>
      <c r="D309" s="15">
        <v>0</v>
      </c>
      <c r="E309" s="15">
        <v>0</v>
      </c>
      <c r="F309" s="15">
        <v>6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2</v>
      </c>
      <c r="R309" s="15">
        <v>2</v>
      </c>
      <c r="S309" s="15">
        <v>0</v>
      </c>
      <c r="T309" s="15">
        <v>0</v>
      </c>
      <c r="U309" s="15">
        <v>2</v>
      </c>
      <c r="V309" s="15">
        <v>4</v>
      </c>
    </row>
    <row r="310" spans="2:22" ht="20.100000000000001" customHeight="1" thickBot="1" x14ac:dyDescent="0.25">
      <c r="B310" s="4" t="s">
        <v>494</v>
      </c>
      <c r="C310" s="15">
        <v>28</v>
      </c>
      <c r="D310" s="15">
        <v>18</v>
      </c>
      <c r="E310" s="15">
        <v>10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23</v>
      </c>
      <c r="D312" s="15">
        <v>12</v>
      </c>
      <c r="E312" s="15">
        <v>11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1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6</v>
      </c>
      <c r="D313" s="15">
        <v>2</v>
      </c>
      <c r="E313" s="15">
        <v>4</v>
      </c>
      <c r="F313" s="15">
        <v>0</v>
      </c>
      <c r="G313" s="15">
        <v>3</v>
      </c>
      <c r="H313" s="15">
        <v>0</v>
      </c>
      <c r="I313" s="15">
        <v>3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15</v>
      </c>
      <c r="S313" s="15">
        <v>0</v>
      </c>
      <c r="T313" s="15">
        <v>0</v>
      </c>
      <c r="U313" s="15">
        <v>9</v>
      </c>
      <c r="V313" s="15">
        <v>7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6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4</v>
      </c>
      <c r="D315" s="15">
        <v>3</v>
      </c>
      <c r="E315" s="15">
        <v>1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5</v>
      </c>
      <c r="D316" s="15">
        <v>0</v>
      </c>
      <c r="E316" s="15">
        <v>5</v>
      </c>
      <c r="F316" s="15">
        <v>0</v>
      </c>
      <c r="G316" s="15">
        <v>5</v>
      </c>
      <c r="H316" s="15">
        <v>0</v>
      </c>
      <c r="I316" s="15">
        <v>4</v>
      </c>
      <c r="J316" s="15">
        <v>2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2</v>
      </c>
      <c r="R316" s="15">
        <v>2</v>
      </c>
      <c r="S316" s="15">
        <v>0</v>
      </c>
      <c r="T316" s="15">
        <v>0</v>
      </c>
      <c r="U316" s="15">
        <v>3</v>
      </c>
      <c r="V316" s="15">
        <v>5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3</v>
      </c>
      <c r="H317" s="15">
        <v>0</v>
      </c>
      <c r="I317" s="15">
        <v>3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2</v>
      </c>
    </row>
    <row r="318" spans="2:22" ht="20.100000000000001" customHeight="1" thickBot="1" x14ac:dyDescent="0.25">
      <c r="B318" s="4" t="s">
        <v>502</v>
      </c>
      <c r="C318" s="15">
        <v>1</v>
      </c>
      <c r="D318" s="15">
        <v>1</v>
      </c>
      <c r="E318" s="15">
        <v>0</v>
      </c>
      <c r="F318" s="15">
        <v>0</v>
      </c>
      <c r="G318" s="15">
        <v>1</v>
      </c>
      <c r="H318" s="15">
        <v>0</v>
      </c>
      <c r="I318" s="15">
        <v>1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1</v>
      </c>
      <c r="R318" s="15">
        <v>1</v>
      </c>
      <c r="S318" s="15">
        <v>0</v>
      </c>
      <c r="T318" s="15">
        <v>0</v>
      </c>
      <c r="U318" s="15">
        <v>0</v>
      </c>
      <c r="V318" s="15">
        <v>10</v>
      </c>
    </row>
    <row r="319" spans="2:22" ht="20.100000000000001" customHeight="1" thickBot="1" x14ac:dyDescent="0.25">
      <c r="B319" s="4" t="s">
        <v>503</v>
      </c>
      <c r="C319" s="15">
        <v>6</v>
      </c>
      <c r="D319" s="15">
        <v>3</v>
      </c>
      <c r="E319" s="15">
        <v>3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1</v>
      </c>
      <c r="R319" s="15">
        <v>1</v>
      </c>
      <c r="S319" s="15">
        <v>0</v>
      </c>
      <c r="T319" s="15">
        <v>0</v>
      </c>
      <c r="U319" s="15">
        <v>1</v>
      </c>
      <c r="V319" s="15">
        <v>0</v>
      </c>
    </row>
    <row r="320" spans="2:22" ht="20.100000000000001" customHeight="1" thickBot="1" x14ac:dyDescent="0.25">
      <c r="B320" s="4" t="s">
        <v>504</v>
      </c>
      <c r="C320" s="15">
        <v>9</v>
      </c>
      <c r="D320" s="15">
        <v>6</v>
      </c>
      <c r="E320" s="15">
        <v>1</v>
      </c>
      <c r="F320" s="15">
        <v>2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1</v>
      </c>
      <c r="D321" s="15">
        <v>0</v>
      </c>
      <c r="E321" s="15">
        <v>1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1</v>
      </c>
    </row>
    <row r="323" spans="2:22" ht="20.100000000000001" customHeight="1" thickBot="1" x14ac:dyDescent="0.25">
      <c r="B323" s="4" t="s">
        <v>507</v>
      </c>
      <c r="C323" s="15">
        <v>1</v>
      </c>
      <c r="D323" s="15">
        <v>0</v>
      </c>
      <c r="E323" s="15">
        <v>0</v>
      </c>
      <c r="F323" s="15">
        <v>1</v>
      </c>
      <c r="G323" s="15">
        <v>1</v>
      </c>
      <c r="H323" s="15">
        <v>0</v>
      </c>
      <c r="I323" s="15">
        <v>1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1</v>
      </c>
      <c r="R323" s="15">
        <v>1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2</v>
      </c>
      <c r="D324" s="15">
        <v>0</v>
      </c>
      <c r="E324" s="15">
        <v>0</v>
      </c>
      <c r="F324" s="15">
        <v>2</v>
      </c>
      <c r="G324" s="15">
        <v>1</v>
      </c>
      <c r="H324" s="15">
        <v>0</v>
      </c>
      <c r="I324" s="15">
        <v>1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1</v>
      </c>
    </row>
    <row r="325" spans="2:22" ht="20.100000000000001" customHeight="1" thickBot="1" x14ac:dyDescent="0.25">
      <c r="B325" s="4" t="s">
        <v>199</v>
      </c>
      <c r="C325" s="15">
        <v>7</v>
      </c>
      <c r="D325" s="15">
        <v>0</v>
      </c>
      <c r="E325" s="15">
        <v>7</v>
      </c>
      <c r="F325" s="15">
        <v>0</v>
      </c>
      <c r="G325" s="15">
        <v>6</v>
      </c>
      <c r="H325" s="15">
        <v>0</v>
      </c>
      <c r="I325" s="15">
        <v>6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6</v>
      </c>
      <c r="R325" s="15">
        <v>6</v>
      </c>
      <c r="S325" s="15">
        <v>0</v>
      </c>
      <c r="T325" s="15">
        <v>0</v>
      </c>
      <c r="U325" s="15">
        <v>5</v>
      </c>
      <c r="V325" s="15">
        <v>17</v>
      </c>
    </row>
    <row r="326" spans="2:22" ht="20.100000000000001" customHeight="1" thickBot="1" x14ac:dyDescent="0.25">
      <c r="B326" s="4" t="s">
        <v>509</v>
      </c>
      <c r="C326" s="15">
        <v>2</v>
      </c>
      <c r="D326" s="15">
        <v>2</v>
      </c>
      <c r="E326" s="15">
        <v>0</v>
      </c>
      <c r="F326" s="15">
        <v>0</v>
      </c>
      <c r="G326" s="15">
        <v>3</v>
      </c>
      <c r="H326" s="15">
        <v>0</v>
      </c>
      <c r="I326" s="15">
        <v>3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2</v>
      </c>
      <c r="R326" s="15">
        <v>2</v>
      </c>
      <c r="S326" s="15">
        <v>0</v>
      </c>
      <c r="T326" s="15">
        <v>0</v>
      </c>
      <c r="U326" s="15">
        <v>1</v>
      </c>
      <c r="V326" s="15">
        <v>4</v>
      </c>
    </row>
    <row r="327" spans="2:22" ht="20.100000000000001" customHeight="1" thickBot="1" x14ac:dyDescent="0.25">
      <c r="B327" s="4" t="s">
        <v>510</v>
      </c>
      <c r="C327" s="15">
        <v>2</v>
      </c>
      <c r="D327" s="15">
        <v>2</v>
      </c>
      <c r="E327" s="15">
        <v>0</v>
      </c>
      <c r="F327" s="15">
        <v>0</v>
      </c>
      <c r="G327" s="15">
        <v>1</v>
      </c>
      <c r="H327" s="15">
        <v>0</v>
      </c>
      <c r="I327" s="15">
        <v>1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1</v>
      </c>
      <c r="R327" s="15">
        <v>1</v>
      </c>
      <c r="S327" s="15">
        <v>0</v>
      </c>
      <c r="T327" s="15">
        <v>0</v>
      </c>
      <c r="U327" s="15">
        <v>0</v>
      </c>
      <c r="V327" s="15">
        <v>3</v>
      </c>
    </row>
    <row r="328" spans="2:22" ht="20.100000000000001" customHeight="1" thickBot="1" x14ac:dyDescent="0.25">
      <c r="B328" s="4" t="s">
        <v>511</v>
      </c>
      <c r="C328" s="15">
        <v>1</v>
      </c>
      <c r="D328" s="15">
        <v>0</v>
      </c>
      <c r="E328" s="15">
        <v>0</v>
      </c>
      <c r="F328" s="15">
        <v>1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1</v>
      </c>
      <c r="D331" s="15">
        <v>1</v>
      </c>
      <c r="E331" s="15">
        <v>0</v>
      </c>
      <c r="F331" s="15">
        <v>0</v>
      </c>
      <c r="G331" s="15">
        <v>1</v>
      </c>
      <c r="H331" s="15">
        <v>0</v>
      </c>
      <c r="I331" s="15">
        <v>1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</row>
    <row r="333" spans="2:22" ht="20.100000000000001" customHeight="1" thickBot="1" x14ac:dyDescent="0.25">
      <c r="B333" s="4" t="s">
        <v>516</v>
      </c>
      <c r="C333" s="15">
        <v>8</v>
      </c>
      <c r="D333" s="15">
        <v>4</v>
      </c>
      <c r="E333" s="15">
        <v>4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1</v>
      </c>
      <c r="R333" s="15">
        <v>1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2</v>
      </c>
      <c r="D334" s="15">
        <v>0</v>
      </c>
      <c r="E334" s="15">
        <v>2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8</v>
      </c>
      <c r="D335" s="15">
        <v>2</v>
      </c>
      <c r="E335" s="15">
        <v>1</v>
      </c>
      <c r="F335" s="15">
        <v>5</v>
      </c>
      <c r="G335" s="15">
        <v>1</v>
      </c>
      <c r="H335" s="15">
        <v>0</v>
      </c>
      <c r="I335" s="15">
        <v>1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</v>
      </c>
      <c r="R335" s="15">
        <v>1</v>
      </c>
      <c r="S335" s="15">
        <v>0</v>
      </c>
      <c r="T335" s="15">
        <v>1</v>
      </c>
      <c r="U335" s="15">
        <v>0</v>
      </c>
      <c r="V335" s="15">
        <v>12</v>
      </c>
    </row>
    <row r="336" spans="2:22" ht="20.100000000000001" customHeight="1" thickBot="1" x14ac:dyDescent="0.25">
      <c r="B336" s="4" t="s">
        <v>518</v>
      </c>
      <c r="C336" s="15">
        <v>1</v>
      </c>
      <c r="D336" s="15">
        <v>0</v>
      </c>
      <c r="E336" s="15">
        <v>0</v>
      </c>
      <c r="F336" s="15">
        <v>1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6</v>
      </c>
      <c r="D337" s="15">
        <v>0</v>
      </c>
      <c r="E337" s="15">
        <v>5</v>
      </c>
      <c r="F337" s="15">
        <v>1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2</v>
      </c>
      <c r="D338" s="15">
        <v>1</v>
      </c>
      <c r="E338" s="15">
        <v>0</v>
      </c>
      <c r="F338" s="15">
        <v>1</v>
      </c>
      <c r="G338" s="15">
        <v>1</v>
      </c>
      <c r="H338" s="15">
        <v>0</v>
      </c>
      <c r="I338" s="15">
        <v>1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2</v>
      </c>
      <c r="R338" s="15">
        <v>2</v>
      </c>
      <c r="S338" s="15">
        <v>0</v>
      </c>
      <c r="T338" s="15">
        <v>0</v>
      </c>
      <c r="U338" s="15">
        <v>6</v>
      </c>
      <c r="V338" s="15">
        <v>1</v>
      </c>
    </row>
    <row r="339" spans="2:22" ht="20.100000000000001" customHeight="1" thickBot="1" x14ac:dyDescent="0.25">
      <c r="B339" s="4" t="s">
        <v>521</v>
      </c>
      <c r="C339" s="15">
        <v>7</v>
      </c>
      <c r="D339" s="15">
        <v>0</v>
      </c>
      <c r="E339" s="15">
        <v>0</v>
      </c>
      <c r="F339" s="15">
        <v>7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1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</row>
    <row r="343" spans="2:22" ht="20.100000000000001" customHeight="1" thickBot="1" x14ac:dyDescent="0.25">
      <c r="B343" s="4" t="s">
        <v>525</v>
      </c>
      <c r="C343" s="15">
        <v>5</v>
      </c>
      <c r="D343" s="15">
        <v>0</v>
      </c>
      <c r="E343" s="15">
        <v>5</v>
      </c>
      <c r="F343" s="15">
        <v>0</v>
      </c>
      <c r="G343" s="15">
        <v>1</v>
      </c>
      <c r="H343" s="15">
        <v>0</v>
      </c>
      <c r="I343" s="15">
        <v>1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7</v>
      </c>
      <c r="R343" s="15">
        <v>7</v>
      </c>
      <c r="S343" s="15">
        <v>0</v>
      </c>
      <c r="T343" s="15">
        <v>0</v>
      </c>
      <c r="U343" s="15">
        <v>1</v>
      </c>
      <c r="V343" s="15">
        <v>10</v>
      </c>
    </row>
    <row r="344" spans="2:22" ht="20.100000000000001" customHeight="1" thickBot="1" x14ac:dyDescent="0.25">
      <c r="B344" s="4" t="s">
        <v>526</v>
      </c>
      <c r="C344" s="15">
        <v>3</v>
      </c>
      <c r="D344" s="15">
        <v>2</v>
      </c>
      <c r="E344" s="15">
        <v>1</v>
      </c>
      <c r="F344" s="15">
        <v>0</v>
      </c>
      <c r="G344" s="15">
        <v>2</v>
      </c>
      <c r="H344" s="15">
        <v>0</v>
      </c>
      <c r="I344" s="15">
        <v>3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1</v>
      </c>
      <c r="R344" s="15">
        <v>1</v>
      </c>
      <c r="S344" s="15">
        <v>0</v>
      </c>
      <c r="T344" s="15">
        <v>1</v>
      </c>
      <c r="U344" s="15">
        <v>3</v>
      </c>
      <c r="V344" s="15">
        <v>9</v>
      </c>
    </row>
    <row r="345" spans="2:22" ht="20.100000000000001" customHeight="1" thickBot="1" x14ac:dyDescent="0.25">
      <c r="B345" s="4" t="s">
        <v>201</v>
      </c>
      <c r="C345" s="15">
        <v>14</v>
      </c>
      <c r="D345" s="15">
        <v>0</v>
      </c>
      <c r="E345" s="15">
        <v>2</v>
      </c>
      <c r="F345" s="15">
        <v>12</v>
      </c>
      <c r="G345" s="15">
        <v>3</v>
      </c>
      <c r="H345" s="15">
        <v>0</v>
      </c>
      <c r="I345" s="15">
        <v>1</v>
      </c>
      <c r="J345" s="15">
        <v>2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3</v>
      </c>
      <c r="R345" s="15">
        <v>0</v>
      </c>
      <c r="S345" s="15">
        <v>0</v>
      </c>
      <c r="T345" s="15">
        <v>0</v>
      </c>
      <c r="U345" s="15">
        <v>6</v>
      </c>
      <c r="V345" s="15">
        <v>42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2</v>
      </c>
      <c r="D347" s="15">
        <v>0</v>
      </c>
      <c r="E347" s="15">
        <v>2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44</v>
      </c>
      <c r="D351" s="15">
        <v>20</v>
      </c>
      <c r="E351" s="15">
        <v>18</v>
      </c>
      <c r="F351" s="15">
        <v>6</v>
      </c>
      <c r="G351" s="15">
        <v>1</v>
      </c>
      <c r="H351" s="15">
        <v>0</v>
      </c>
      <c r="I351" s="15">
        <v>1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1</v>
      </c>
      <c r="V351" s="15">
        <v>1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2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2</v>
      </c>
      <c r="D358" s="15">
        <v>2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1</v>
      </c>
      <c r="D360" s="15">
        <v>0</v>
      </c>
      <c r="E360" s="15">
        <v>1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3</v>
      </c>
    </row>
    <row r="361" spans="2:22" ht="20.100000000000001" customHeight="1" thickBot="1" x14ac:dyDescent="0.25">
      <c r="B361" s="4" t="s">
        <v>541</v>
      </c>
      <c r="C361" s="15">
        <v>1</v>
      </c>
      <c r="D361" s="15">
        <v>0</v>
      </c>
      <c r="E361" s="15">
        <v>0</v>
      </c>
      <c r="F361" s="15">
        <v>1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1</v>
      </c>
      <c r="V361" s="15">
        <v>1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4</v>
      </c>
      <c r="D365" s="15">
        <v>4</v>
      </c>
      <c r="E365" s="15">
        <v>0</v>
      </c>
      <c r="F365" s="15">
        <v>0</v>
      </c>
      <c r="G365" s="15">
        <v>4</v>
      </c>
      <c r="H365" s="15">
        <v>0</v>
      </c>
      <c r="I365" s="15">
        <v>4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2</v>
      </c>
      <c r="R365" s="15">
        <v>2</v>
      </c>
      <c r="S365" s="15">
        <v>0</v>
      </c>
      <c r="T365" s="15">
        <v>0</v>
      </c>
      <c r="U365" s="15">
        <v>3</v>
      </c>
      <c r="V365" s="15">
        <v>7</v>
      </c>
    </row>
    <row r="366" spans="2:22" ht="20.100000000000001" customHeight="1" thickBot="1" x14ac:dyDescent="0.2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1</v>
      </c>
      <c r="R367" s="15">
        <v>1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2</v>
      </c>
      <c r="R369" s="15">
        <v>2</v>
      </c>
      <c r="S369" s="15">
        <v>0</v>
      </c>
      <c r="T369" s="15">
        <v>0</v>
      </c>
      <c r="U369" s="15">
        <v>0</v>
      </c>
      <c r="V369" s="15">
        <v>2</v>
      </c>
    </row>
    <row r="370" spans="2:22" ht="20.100000000000001" customHeight="1" thickBot="1" x14ac:dyDescent="0.25">
      <c r="B370" s="4" t="s">
        <v>646</v>
      </c>
      <c r="C370" s="15">
        <v>2</v>
      </c>
      <c r="D370" s="15">
        <v>0</v>
      </c>
      <c r="E370" s="15">
        <v>2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1</v>
      </c>
      <c r="V370" s="15">
        <v>1</v>
      </c>
    </row>
    <row r="371" spans="2:22" ht="20.100000000000001" customHeight="1" thickBot="1" x14ac:dyDescent="0.25">
      <c r="B371" s="4" t="s">
        <v>548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1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</row>
    <row r="375" spans="2:22" ht="20.100000000000001" customHeight="1" thickBot="1" x14ac:dyDescent="0.25">
      <c r="B375" s="4" t="s">
        <v>552</v>
      </c>
      <c r="C375" s="15">
        <v>1</v>
      </c>
      <c r="D375" s="15">
        <v>1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1</v>
      </c>
      <c r="S375" s="15">
        <v>0</v>
      </c>
      <c r="T375" s="15">
        <v>0</v>
      </c>
      <c r="U375" s="15">
        <v>0</v>
      </c>
      <c r="V375" s="15">
        <v>2</v>
      </c>
    </row>
    <row r="376" spans="2:22" ht="20.100000000000001" customHeight="1" thickBot="1" x14ac:dyDescent="0.25">
      <c r="B376" s="4" t="s">
        <v>553</v>
      </c>
      <c r="C376" s="15">
        <v>17</v>
      </c>
      <c r="D376" s="15">
        <v>17</v>
      </c>
      <c r="E376" s="15">
        <v>0</v>
      </c>
      <c r="F376" s="15">
        <v>0</v>
      </c>
      <c r="G376" s="15">
        <v>7</v>
      </c>
      <c r="H376" s="15">
        <v>0</v>
      </c>
      <c r="I376" s="15">
        <v>7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2</v>
      </c>
    </row>
    <row r="377" spans="2:22" ht="20.100000000000001" customHeight="1" thickBot="1" x14ac:dyDescent="0.25">
      <c r="B377" s="4" t="s">
        <v>204</v>
      </c>
      <c r="C377" s="15">
        <v>2</v>
      </c>
      <c r="D377" s="15">
        <v>0</v>
      </c>
      <c r="E377" s="15">
        <v>1</v>
      </c>
      <c r="F377" s="15">
        <v>1</v>
      </c>
      <c r="G377" s="15">
        <v>1</v>
      </c>
      <c r="H377" s="15">
        <v>0</v>
      </c>
      <c r="I377" s="15">
        <v>1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2</v>
      </c>
    </row>
    <row r="378" spans="2:22" ht="20.100000000000001" customHeight="1" thickBot="1" x14ac:dyDescent="0.25">
      <c r="B378" s="4" t="s">
        <v>554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2</v>
      </c>
      <c r="D379" s="15">
        <v>0</v>
      </c>
      <c r="E379" s="15">
        <v>2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2</v>
      </c>
      <c r="D380" s="15">
        <v>0</v>
      </c>
      <c r="E380" s="15">
        <v>0</v>
      </c>
      <c r="F380" s="15">
        <v>2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2</v>
      </c>
      <c r="D381" s="15">
        <v>0</v>
      </c>
      <c r="E381" s="15">
        <v>0</v>
      </c>
      <c r="F381" s="15">
        <v>2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</row>
    <row r="382" spans="2:22" ht="20.100000000000001" customHeight="1" thickBot="1" x14ac:dyDescent="0.25">
      <c r="B382" s="4" t="s">
        <v>558</v>
      </c>
      <c r="C382" s="15">
        <v>6</v>
      </c>
      <c r="D382" s="15">
        <v>6</v>
      </c>
      <c r="E382" s="15">
        <v>0</v>
      </c>
      <c r="F382" s="15">
        <v>0</v>
      </c>
      <c r="G382" s="15">
        <v>6</v>
      </c>
      <c r="H382" s="15">
        <v>0</v>
      </c>
      <c r="I382" s="15">
        <v>2</v>
      </c>
      <c r="J382" s="15">
        <v>4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4</v>
      </c>
      <c r="R382" s="15">
        <v>4</v>
      </c>
      <c r="S382" s="15">
        <v>0</v>
      </c>
      <c r="T382" s="15">
        <v>0</v>
      </c>
      <c r="U382" s="15">
        <v>2</v>
      </c>
      <c r="V382" s="15">
        <v>2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0</v>
      </c>
      <c r="E383" s="15">
        <v>1</v>
      </c>
      <c r="F383" s="15">
        <v>0</v>
      </c>
      <c r="G383" s="15">
        <v>1</v>
      </c>
      <c r="H383" s="15">
        <v>0</v>
      </c>
      <c r="I383" s="15">
        <v>1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1</v>
      </c>
      <c r="R383" s="15">
        <v>1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3</v>
      </c>
      <c r="D384" s="15">
        <v>2</v>
      </c>
      <c r="E384" s="15">
        <v>1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1</v>
      </c>
      <c r="R384" s="15">
        <v>1</v>
      </c>
      <c r="S384" s="15">
        <v>0</v>
      </c>
      <c r="T384" s="15">
        <v>0</v>
      </c>
      <c r="U384" s="15">
        <v>0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1</v>
      </c>
      <c r="R387" s="15">
        <v>1</v>
      </c>
      <c r="S387" s="15">
        <v>0</v>
      </c>
      <c r="T387" s="15">
        <v>0</v>
      </c>
      <c r="U387" s="15">
        <v>0</v>
      </c>
      <c r="V387" s="15">
        <v>6</v>
      </c>
    </row>
    <row r="388" spans="2:22" ht="20.100000000000001" customHeight="1" thickBot="1" x14ac:dyDescent="0.25">
      <c r="B388" s="4" t="s">
        <v>563</v>
      </c>
      <c r="C388" s="15">
        <v>8</v>
      </c>
      <c r="D388" s="15">
        <v>0</v>
      </c>
      <c r="E388" s="15">
        <v>0</v>
      </c>
      <c r="F388" s="15">
        <v>8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2</v>
      </c>
      <c r="R388" s="15">
        <v>2</v>
      </c>
      <c r="S388" s="15">
        <v>0</v>
      </c>
      <c r="T388" s="15">
        <v>0</v>
      </c>
      <c r="U388" s="15">
        <v>3</v>
      </c>
      <c r="V388" s="15">
        <v>6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4</v>
      </c>
      <c r="D390" s="15">
        <v>0</v>
      </c>
      <c r="E390" s="15">
        <v>4</v>
      </c>
      <c r="F390" s="15">
        <v>0</v>
      </c>
      <c r="G390" s="15">
        <v>3</v>
      </c>
      <c r="H390" s="15">
        <v>0</v>
      </c>
      <c r="I390" s="15">
        <v>3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2</v>
      </c>
      <c r="R390" s="15">
        <v>4</v>
      </c>
      <c r="S390" s="15">
        <v>0</v>
      </c>
      <c r="T390" s="15">
        <v>0</v>
      </c>
      <c r="U390" s="15">
        <v>0</v>
      </c>
      <c r="V390" s="15">
        <v>8</v>
      </c>
    </row>
    <row r="391" spans="2:22" ht="20.100000000000001" customHeight="1" thickBot="1" x14ac:dyDescent="0.25">
      <c r="B391" s="4" t="s">
        <v>566</v>
      </c>
      <c r="C391" s="15">
        <v>3</v>
      </c>
      <c r="D391" s="15">
        <v>2</v>
      </c>
      <c r="E391" s="15">
        <v>1</v>
      </c>
      <c r="F391" s="15">
        <v>0</v>
      </c>
      <c r="G391" s="15">
        <v>3</v>
      </c>
      <c r="H391" s="15">
        <v>0</v>
      </c>
      <c r="I391" s="15">
        <v>3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2</v>
      </c>
      <c r="R391" s="15">
        <v>2</v>
      </c>
      <c r="S391" s="15">
        <v>0</v>
      </c>
      <c r="T391" s="15">
        <v>0</v>
      </c>
      <c r="U391" s="15">
        <v>0</v>
      </c>
      <c r="V391" s="15">
        <v>3</v>
      </c>
    </row>
    <row r="392" spans="2:22" ht="20.100000000000001" customHeight="1" thickBot="1" x14ac:dyDescent="0.25">
      <c r="B392" s="4" t="s">
        <v>567</v>
      </c>
      <c r="C392" s="15">
        <v>4</v>
      </c>
      <c r="D392" s="15">
        <v>2</v>
      </c>
      <c r="E392" s="15">
        <v>2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2</v>
      </c>
      <c r="R392" s="15">
        <v>2</v>
      </c>
      <c r="S392" s="15">
        <v>0</v>
      </c>
      <c r="T392" s="15">
        <v>0</v>
      </c>
      <c r="U392" s="15">
        <v>2</v>
      </c>
      <c r="V392" s="15">
        <v>17</v>
      </c>
    </row>
    <row r="393" spans="2:22" ht="20.100000000000001" customHeight="1" thickBot="1" x14ac:dyDescent="0.25">
      <c r="B393" s="4" t="s">
        <v>568</v>
      </c>
      <c r="C393" s="15">
        <v>2</v>
      </c>
      <c r="D393" s="15">
        <v>0</v>
      </c>
      <c r="E393" s="15">
        <v>0</v>
      </c>
      <c r="F393" s="15">
        <v>2</v>
      </c>
      <c r="G393" s="15">
        <v>2</v>
      </c>
      <c r="H393" s="15">
        <v>0</v>
      </c>
      <c r="I393" s="15">
        <v>2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2</v>
      </c>
      <c r="R393" s="15">
        <v>2</v>
      </c>
      <c r="S393" s="15">
        <v>0</v>
      </c>
      <c r="T393" s="15">
        <v>0</v>
      </c>
      <c r="U393" s="15">
        <v>0</v>
      </c>
      <c r="V393" s="15">
        <v>2</v>
      </c>
    </row>
    <row r="394" spans="2:22" ht="20.100000000000001" customHeight="1" thickBot="1" x14ac:dyDescent="0.25">
      <c r="B394" s="4" t="s">
        <v>569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00000000000001" customHeight="1" thickBot="1" x14ac:dyDescent="0.25">
      <c r="B395" s="4" t="s">
        <v>570</v>
      </c>
      <c r="C395" s="15">
        <v>3</v>
      </c>
      <c r="D395" s="15">
        <v>2</v>
      </c>
      <c r="E395" s="15">
        <v>1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3</v>
      </c>
      <c r="R395" s="15">
        <v>3</v>
      </c>
      <c r="S395" s="15">
        <v>0</v>
      </c>
      <c r="T395" s="15">
        <v>0</v>
      </c>
      <c r="U395" s="15">
        <v>2</v>
      </c>
      <c r="V395" s="15">
        <v>4</v>
      </c>
    </row>
    <row r="396" spans="2:22" ht="20.100000000000001" customHeight="1" thickBot="1" x14ac:dyDescent="0.25">
      <c r="B396" s="4" t="s">
        <v>571</v>
      </c>
      <c r="C396" s="15">
        <v>1</v>
      </c>
      <c r="D396" s="15">
        <v>1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3</v>
      </c>
      <c r="R396" s="15">
        <v>3</v>
      </c>
      <c r="S396" s="15">
        <v>0</v>
      </c>
      <c r="T396" s="15">
        <v>0</v>
      </c>
      <c r="U396" s="15">
        <v>3</v>
      </c>
      <c r="V396" s="15">
        <v>3</v>
      </c>
    </row>
    <row r="397" spans="2:22" ht="20.100000000000001" customHeight="1" thickBot="1" x14ac:dyDescent="0.25">
      <c r="B397" s="4" t="s">
        <v>205</v>
      </c>
      <c r="C397" s="15">
        <v>37</v>
      </c>
      <c r="D397" s="15">
        <v>6</v>
      </c>
      <c r="E397" s="15">
        <v>26</v>
      </c>
      <c r="F397" s="15">
        <v>5</v>
      </c>
      <c r="G397" s="15">
        <v>0</v>
      </c>
      <c r="H397" s="15">
        <v>0</v>
      </c>
      <c r="I397" s="15">
        <v>1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16</v>
      </c>
      <c r="R397" s="15">
        <v>16</v>
      </c>
      <c r="S397" s="15">
        <v>0</v>
      </c>
      <c r="T397" s="15">
        <v>0</v>
      </c>
      <c r="U397" s="15">
        <v>16</v>
      </c>
      <c r="V397" s="15">
        <v>34</v>
      </c>
    </row>
    <row r="398" spans="2:22" ht="20.100000000000001" customHeight="1" thickBot="1" x14ac:dyDescent="0.25">
      <c r="B398" s="4" t="s">
        <v>572</v>
      </c>
      <c r="C398" s="15">
        <v>4</v>
      </c>
      <c r="D398" s="15">
        <v>3</v>
      </c>
      <c r="E398" s="15">
        <v>1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1</v>
      </c>
    </row>
    <row r="399" spans="2:22" ht="20.100000000000001" customHeight="1" thickBot="1" x14ac:dyDescent="0.25">
      <c r="B399" s="4" t="s">
        <v>573</v>
      </c>
      <c r="C399" s="15">
        <v>0</v>
      </c>
      <c r="D399" s="15">
        <v>0</v>
      </c>
      <c r="E399" s="15">
        <v>0</v>
      </c>
      <c r="F399" s="15">
        <v>0</v>
      </c>
      <c r="G399" s="15">
        <v>1</v>
      </c>
      <c r="H399" s="15">
        <v>0</v>
      </c>
      <c r="I399" s="15">
        <v>1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2</v>
      </c>
      <c r="R399" s="15">
        <v>1</v>
      </c>
      <c r="S399" s="15">
        <v>0</v>
      </c>
      <c r="T399" s="15">
        <v>0</v>
      </c>
      <c r="U399" s="15">
        <v>1</v>
      </c>
      <c r="V399" s="15">
        <v>6</v>
      </c>
    </row>
    <row r="400" spans="2:22" ht="20.100000000000001" customHeight="1" thickBot="1" x14ac:dyDescent="0.25">
      <c r="B400" s="4" t="s">
        <v>574</v>
      </c>
      <c r="C400" s="15">
        <v>0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1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1</v>
      </c>
      <c r="R400" s="15">
        <v>1</v>
      </c>
      <c r="S400" s="15">
        <v>0</v>
      </c>
      <c r="T400" s="15">
        <v>0</v>
      </c>
      <c r="U400" s="15">
        <v>0</v>
      </c>
      <c r="V400" s="15">
        <v>4</v>
      </c>
    </row>
    <row r="401" spans="2:22" ht="20.100000000000001" customHeight="1" thickBot="1" x14ac:dyDescent="0.25">
      <c r="B401" s="4" t="s">
        <v>575</v>
      </c>
      <c r="C401" s="15">
        <v>9</v>
      </c>
      <c r="D401" s="15">
        <v>8</v>
      </c>
      <c r="E401" s="15">
        <v>1</v>
      </c>
      <c r="F401" s="15">
        <v>0</v>
      </c>
      <c r="G401" s="15">
        <v>5</v>
      </c>
      <c r="H401" s="15">
        <v>0</v>
      </c>
      <c r="I401" s="15">
        <v>5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10</v>
      </c>
      <c r="R401" s="15">
        <v>10</v>
      </c>
      <c r="S401" s="15">
        <v>0</v>
      </c>
      <c r="T401" s="15">
        <v>0</v>
      </c>
      <c r="U401" s="15">
        <v>10</v>
      </c>
      <c r="V401" s="15">
        <v>13</v>
      </c>
    </row>
    <row r="402" spans="2:22" ht="20.100000000000001" customHeight="1" thickBot="1" x14ac:dyDescent="0.25">
      <c r="B402" s="4" t="s">
        <v>576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1</v>
      </c>
      <c r="S402" s="15">
        <v>0</v>
      </c>
      <c r="T402" s="15">
        <v>0</v>
      </c>
      <c r="U402" s="15">
        <v>3</v>
      </c>
      <c r="V402" s="15">
        <v>0</v>
      </c>
    </row>
    <row r="403" spans="2:22" ht="20.100000000000001" customHeight="1" thickBot="1" x14ac:dyDescent="0.25">
      <c r="B403" s="4" t="s">
        <v>577</v>
      </c>
      <c r="C403" s="15">
        <v>2</v>
      </c>
      <c r="D403" s="15">
        <v>2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3</v>
      </c>
      <c r="R403" s="15">
        <v>3</v>
      </c>
      <c r="S403" s="15">
        <v>0</v>
      </c>
      <c r="T403" s="15">
        <v>0</v>
      </c>
      <c r="U403" s="15">
        <v>0</v>
      </c>
      <c r="V403" s="15">
        <v>3</v>
      </c>
    </row>
    <row r="404" spans="2:22" ht="20.100000000000001" customHeight="1" thickBot="1" x14ac:dyDescent="0.25">
      <c r="B404" s="4" t="s">
        <v>578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1</v>
      </c>
      <c r="R404" s="15">
        <v>1</v>
      </c>
      <c r="S404" s="15">
        <v>0</v>
      </c>
      <c r="T404" s="15">
        <v>0</v>
      </c>
      <c r="U404" s="15">
        <v>0</v>
      </c>
      <c r="V404" s="15">
        <v>2</v>
      </c>
    </row>
    <row r="405" spans="2:22" ht="20.100000000000001" customHeight="1" thickBot="1" x14ac:dyDescent="0.25">
      <c r="B405" s="4" t="s">
        <v>579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</v>
      </c>
      <c r="V405" s="15">
        <v>5</v>
      </c>
    </row>
    <row r="406" spans="2:22" ht="20.100000000000001" customHeight="1" thickBot="1" x14ac:dyDescent="0.25">
      <c r="B406" s="4" t="s">
        <v>580</v>
      </c>
      <c r="C406" s="15">
        <v>3</v>
      </c>
      <c r="D406" s="15">
        <v>2</v>
      </c>
      <c r="E406" s="15">
        <v>0</v>
      </c>
      <c r="F406" s="15">
        <v>1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13</v>
      </c>
    </row>
    <row r="407" spans="2:22" ht="20.100000000000001" customHeight="1" thickBot="1" x14ac:dyDescent="0.25">
      <c r="B407" s="4" t="s">
        <v>581</v>
      </c>
      <c r="C407" s="15">
        <v>2</v>
      </c>
      <c r="D407" s="15">
        <v>2</v>
      </c>
      <c r="E407" s="15">
        <v>0</v>
      </c>
      <c r="F407" s="15">
        <v>0</v>
      </c>
      <c r="G407" s="15">
        <v>2</v>
      </c>
      <c r="H407" s="15">
        <v>0</v>
      </c>
      <c r="I407" s="15">
        <v>2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2</v>
      </c>
      <c r="R407" s="15">
        <v>2</v>
      </c>
      <c r="S407" s="15">
        <v>0</v>
      </c>
      <c r="T407" s="15">
        <v>0</v>
      </c>
      <c r="U407" s="15">
        <v>0</v>
      </c>
      <c r="V407" s="15">
        <v>2</v>
      </c>
    </row>
    <row r="408" spans="2:22" ht="20.100000000000001" customHeight="1" thickBot="1" x14ac:dyDescent="0.25">
      <c r="B408" s="4" t="s">
        <v>582</v>
      </c>
      <c r="C408" s="15">
        <v>1</v>
      </c>
      <c r="D408" s="15">
        <v>1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18</v>
      </c>
      <c r="D409" s="15">
        <v>12</v>
      </c>
      <c r="E409" s="15">
        <v>6</v>
      </c>
      <c r="F409" s="15">
        <v>0</v>
      </c>
      <c r="G409" s="15">
        <v>14</v>
      </c>
      <c r="H409" s="15">
        <v>0</v>
      </c>
      <c r="I409" s="15">
        <v>14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13</v>
      </c>
      <c r="R409" s="15">
        <v>13</v>
      </c>
      <c r="S409" s="15">
        <v>0</v>
      </c>
      <c r="T409" s="15">
        <v>0</v>
      </c>
      <c r="U409" s="15">
        <v>8</v>
      </c>
      <c r="V409" s="15">
        <v>27</v>
      </c>
    </row>
    <row r="410" spans="2:22" ht="20.100000000000001" customHeight="1" thickBot="1" x14ac:dyDescent="0.25">
      <c r="B410" s="4" t="s">
        <v>584</v>
      </c>
      <c r="C410" s="15">
        <v>3</v>
      </c>
      <c r="D410" s="15">
        <v>2</v>
      </c>
      <c r="E410" s="15">
        <v>0</v>
      </c>
      <c r="F410" s="15">
        <v>1</v>
      </c>
      <c r="G410" s="15">
        <v>2</v>
      </c>
      <c r="H410" s="15">
        <v>0</v>
      </c>
      <c r="I410" s="15">
        <v>2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2</v>
      </c>
      <c r="D411" s="15">
        <v>0</v>
      </c>
      <c r="E411" s="15">
        <v>2</v>
      </c>
      <c r="F411" s="15">
        <v>0</v>
      </c>
      <c r="G411" s="15">
        <v>1</v>
      </c>
      <c r="H411" s="15">
        <v>0</v>
      </c>
      <c r="I411" s="15">
        <v>1</v>
      </c>
      <c r="J411" s="15">
        <v>1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1</v>
      </c>
      <c r="S411" s="15">
        <v>0</v>
      </c>
      <c r="T411" s="15">
        <v>0</v>
      </c>
      <c r="U411" s="15">
        <v>0</v>
      </c>
      <c r="V411" s="15">
        <v>13</v>
      </c>
    </row>
    <row r="412" spans="2:22" ht="20.100000000000001" customHeight="1" thickBot="1" x14ac:dyDescent="0.25">
      <c r="B412" s="4" t="s">
        <v>586</v>
      </c>
      <c r="C412" s="15">
        <v>1</v>
      </c>
      <c r="D412" s="15">
        <v>0</v>
      </c>
      <c r="E412" s="15">
        <v>0</v>
      </c>
      <c r="F412" s="15">
        <v>1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16</v>
      </c>
      <c r="D413" s="15">
        <v>14</v>
      </c>
      <c r="E413" s="15">
        <v>2</v>
      </c>
      <c r="F413" s="15">
        <v>0</v>
      </c>
      <c r="G413" s="15">
        <v>15</v>
      </c>
      <c r="H413" s="15">
        <v>0</v>
      </c>
      <c r="I413" s="15">
        <v>15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4</v>
      </c>
      <c r="R413" s="15">
        <v>15</v>
      </c>
      <c r="S413" s="15">
        <v>0</v>
      </c>
      <c r="T413" s="15">
        <v>0</v>
      </c>
      <c r="U413" s="15">
        <v>5</v>
      </c>
      <c r="V413" s="15">
        <v>22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7</v>
      </c>
      <c r="D415" s="15">
        <v>6</v>
      </c>
      <c r="E415" s="15">
        <v>0</v>
      </c>
      <c r="F415" s="15">
        <v>1</v>
      </c>
      <c r="G415" s="15">
        <v>7</v>
      </c>
      <c r="H415" s="15">
        <v>0</v>
      </c>
      <c r="I415" s="15">
        <v>7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4</v>
      </c>
      <c r="V415" s="15">
        <v>23</v>
      </c>
    </row>
    <row r="416" spans="2:22" ht="20.100000000000001" customHeight="1" thickBot="1" x14ac:dyDescent="0.25">
      <c r="B416" s="4" t="s">
        <v>589</v>
      </c>
      <c r="C416" s="15">
        <v>4</v>
      </c>
      <c r="D416" s="15">
        <v>1</v>
      </c>
      <c r="E416" s="15">
        <v>1</v>
      </c>
      <c r="F416" s="15">
        <v>2</v>
      </c>
      <c r="G416" s="15">
        <v>3</v>
      </c>
      <c r="H416" s="15">
        <v>0</v>
      </c>
      <c r="I416" s="15">
        <v>3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1</v>
      </c>
      <c r="S416" s="15">
        <v>0</v>
      </c>
      <c r="T416" s="15">
        <v>0</v>
      </c>
      <c r="U416" s="15">
        <v>0</v>
      </c>
      <c r="V416" s="15">
        <v>23</v>
      </c>
    </row>
    <row r="417" spans="2:22" ht="20.100000000000001" customHeight="1" thickBot="1" x14ac:dyDescent="0.25">
      <c r="B417" s="4" t="s">
        <v>590</v>
      </c>
      <c r="C417" s="15">
        <v>2</v>
      </c>
      <c r="D417" s="15">
        <v>2</v>
      </c>
      <c r="E417" s="15">
        <v>0</v>
      </c>
      <c r="F417" s="15">
        <v>0</v>
      </c>
      <c r="G417" s="15">
        <v>2</v>
      </c>
      <c r="H417" s="15">
        <v>0</v>
      </c>
      <c r="I417" s="15">
        <v>0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1</v>
      </c>
    </row>
    <row r="418" spans="2:22" ht="20.100000000000001" customHeight="1" thickBot="1" x14ac:dyDescent="0.25">
      <c r="B418" s="4" t="s">
        <v>591</v>
      </c>
      <c r="C418" s="15">
        <v>3</v>
      </c>
      <c r="D418" s="15">
        <v>0</v>
      </c>
      <c r="E418" s="15">
        <v>2</v>
      </c>
      <c r="F418" s="15">
        <v>1</v>
      </c>
      <c r="G418" s="15">
        <v>3</v>
      </c>
      <c r="H418" s="15">
        <v>0</v>
      </c>
      <c r="I418" s="15">
        <v>3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2</v>
      </c>
      <c r="R418" s="15">
        <v>2</v>
      </c>
      <c r="S418" s="15">
        <v>1</v>
      </c>
      <c r="T418" s="15">
        <v>9</v>
      </c>
      <c r="U418" s="15">
        <v>2</v>
      </c>
      <c r="V418" s="15">
        <v>8</v>
      </c>
    </row>
    <row r="419" spans="2:22" ht="20.100000000000001" customHeight="1" thickBot="1" x14ac:dyDescent="0.25">
      <c r="B419" s="4" t="s">
        <v>592</v>
      </c>
      <c r="C419" s="15">
        <v>3</v>
      </c>
      <c r="D419" s="15">
        <v>2</v>
      </c>
      <c r="E419" s="15">
        <v>0</v>
      </c>
      <c r="F419" s="15">
        <v>1</v>
      </c>
      <c r="G419" s="15">
        <v>1</v>
      </c>
      <c r="H419" s="15">
        <v>0</v>
      </c>
      <c r="I419" s="15">
        <v>1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</row>
    <row r="420" spans="2:22" ht="20.100000000000001" customHeight="1" thickBot="1" x14ac:dyDescent="0.25">
      <c r="B420" s="4" t="s">
        <v>593</v>
      </c>
      <c r="C420" s="15">
        <v>1</v>
      </c>
      <c r="D420" s="15">
        <v>1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2</v>
      </c>
      <c r="R420" s="15">
        <v>0</v>
      </c>
      <c r="S420" s="15">
        <v>0</v>
      </c>
      <c r="T420" s="15">
        <v>0</v>
      </c>
      <c r="U420" s="15">
        <v>0</v>
      </c>
      <c r="V420" s="15">
        <v>2</v>
      </c>
    </row>
    <row r="421" spans="2:22" ht="20.100000000000001" customHeight="1" thickBot="1" x14ac:dyDescent="0.25">
      <c r="B421" s="4" t="s">
        <v>594</v>
      </c>
      <c r="C421" s="15">
        <v>8</v>
      </c>
      <c r="D421" s="15">
        <v>2</v>
      </c>
      <c r="E421" s="15">
        <v>6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3</v>
      </c>
      <c r="R421" s="15">
        <v>2</v>
      </c>
      <c r="S421" s="15">
        <v>0</v>
      </c>
      <c r="T421" s="15">
        <v>0</v>
      </c>
      <c r="U421" s="15">
        <v>2</v>
      </c>
      <c r="V421" s="15">
        <v>11</v>
      </c>
    </row>
    <row r="422" spans="2:22" ht="20.100000000000001" customHeight="1" thickBot="1" x14ac:dyDescent="0.25">
      <c r="B422" s="4" t="s">
        <v>595</v>
      </c>
      <c r="C422" s="15">
        <v>8</v>
      </c>
      <c r="D422" s="15">
        <v>4</v>
      </c>
      <c r="E422" s="15">
        <v>4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6</v>
      </c>
      <c r="S422" s="15">
        <v>0</v>
      </c>
      <c r="T422" s="15">
        <v>0</v>
      </c>
      <c r="U422" s="15">
        <v>2</v>
      </c>
      <c r="V422" s="15">
        <v>6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1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1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2</v>
      </c>
      <c r="D424" s="15">
        <v>0</v>
      </c>
      <c r="E424" s="15">
        <v>1</v>
      </c>
      <c r="F424" s="15">
        <v>1</v>
      </c>
      <c r="G424" s="15">
        <v>0</v>
      </c>
      <c r="H424" s="15">
        <v>0</v>
      </c>
      <c r="I424" s="15">
        <v>0</v>
      </c>
      <c r="J424" s="15">
        <v>1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2</v>
      </c>
    </row>
    <row r="425" spans="2:22" ht="20.100000000000001" customHeight="1" thickBot="1" x14ac:dyDescent="0.25">
      <c r="B425" s="4" t="s">
        <v>598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4</v>
      </c>
    </row>
    <row r="426" spans="2:22" ht="20.100000000000001" customHeight="1" thickBot="1" x14ac:dyDescent="0.25">
      <c r="B426" s="4" t="s">
        <v>599</v>
      </c>
      <c r="C426" s="15">
        <v>2</v>
      </c>
      <c r="D426" s="15">
        <v>1</v>
      </c>
      <c r="E426" s="15">
        <v>1</v>
      </c>
      <c r="F426" s="15">
        <v>0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5</v>
      </c>
      <c r="D427" s="15">
        <v>4</v>
      </c>
      <c r="E427" s="15">
        <v>1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1</v>
      </c>
      <c r="R427" s="15">
        <v>1</v>
      </c>
      <c r="S427" s="15">
        <v>0</v>
      </c>
      <c r="T427" s="15">
        <v>0</v>
      </c>
      <c r="U427" s="15">
        <v>0</v>
      </c>
      <c r="V427" s="15">
        <v>1</v>
      </c>
    </row>
    <row r="428" spans="2:22" ht="20.100000000000001" customHeight="1" thickBot="1" x14ac:dyDescent="0.25">
      <c r="B428" s="4" t="s">
        <v>601</v>
      </c>
      <c r="C428" s="15">
        <v>1</v>
      </c>
      <c r="D428" s="15">
        <v>0</v>
      </c>
      <c r="E428" s="15">
        <v>0</v>
      </c>
      <c r="F428" s="15">
        <v>1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3</v>
      </c>
    </row>
    <row r="429" spans="2:22" ht="20.100000000000001" customHeight="1" thickBot="1" x14ac:dyDescent="0.25">
      <c r="B429" s="4" t="s">
        <v>602</v>
      </c>
      <c r="C429" s="15">
        <v>15</v>
      </c>
      <c r="D429" s="15">
        <v>7</v>
      </c>
      <c r="E429" s="15">
        <v>4</v>
      </c>
      <c r="F429" s="15">
        <v>4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5</v>
      </c>
      <c r="R429" s="15">
        <v>5</v>
      </c>
      <c r="S429" s="15">
        <v>0</v>
      </c>
      <c r="T429" s="15">
        <v>1</v>
      </c>
      <c r="U429" s="15">
        <v>5</v>
      </c>
      <c r="V429" s="15">
        <v>9</v>
      </c>
    </row>
    <row r="430" spans="2:22" ht="20.100000000000001" customHeight="1" thickBot="1" x14ac:dyDescent="0.25">
      <c r="B430" s="4" t="s">
        <v>603</v>
      </c>
      <c r="C430" s="15">
        <v>4</v>
      </c>
      <c r="D430" s="15">
        <v>3</v>
      </c>
      <c r="E430" s="15">
        <v>1</v>
      </c>
      <c r="F430" s="15">
        <v>0</v>
      </c>
      <c r="G430" s="15">
        <v>1</v>
      </c>
      <c r="H430" s="15">
        <v>0</v>
      </c>
      <c r="I430" s="15">
        <v>1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1</v>
      </c>
      <c r="R430" s="15">
        <v>1</v>
      </c>
      <c r="S430" s="15">
        <v>0</v>
      </c>
      <c r="T430" s="15">
        <v>0</v>
      </c>
      <c r="U430" s="15">
        <v>2</v>
      </c>
      <c r="V430" s="15">
        <v>4</v>
      </c>
    </row>
    <row r="431" spans="2:22" ht="20.100000000000001" customHeight="1" thickBot="1" x14ac:dyDescent="0.25">
      <c r="B431" s="4" t="s">
        <v>604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</row>
    <row r="432" spans="2:22" ht="20.100000000000001" customHeight="1" thickBot="1" x14ac:dyDescent="0.25">
      <c r="B432" s="4" t="s">
        <v>605</v>
      </c>
      <c r="C432" s="15">
        <v>1</v>
      </c>
      <c r="D432" s="15">
        <v>1</v>
      </c>
      <c r="E432" s="15">
        <v>0</v>
      </c>
      <c r="F432" s="15">
        <v>0</v>
      </c>
      <c r="G432" s="15">
        <v>1</v>
      </c>
      <c r="H432" s="15">
        <v>0</v>
      </c>
      <c r="I432" s="15">
        <v>1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</row>
    <row r="433" spans="2:22" ht="20.100000000000001" customHeight="1" thickBot="1" x14ac:dyDescent="0.25">
      <c r="B433" s="4" t="s">
        <v>606</v>
      </c>
      <c r="C433" s="15">
        <v>0</v>
      </c>
      <c r="D433" s="15">
        <v>0</v>
      </c>
      <c r="E433" s="15">
        <v>0</v>
      </c>
      <c r="F433" s="15">
        <v>0</v>
      </c>
      <c r="G433" s="15">
        <v>3</v>
      </c>
      <c r="H433" s="15">
        <v>0</v>
      </c>
      <c r="I433" s="15">
        <v>3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2</v>
      </c>
      <c r="S433" s="15">
        <v>0</v>
      </c>
      <c r="T433" s="15">
        <v>0</v>
      </c>
      <c r="U433" s="15">
        <v>7</v>
      </c>
      <c r="V433" s="15">
        <v>17</v>
      </c>
    </row>
    <row r="434" spans="2:22" ht="20.100000000000001" customHeight="1" thickBot="1" x14ac:dyDescent="0.25">
      <c r="B434" s="4" t="s">
        <v>607</v>
      </c>
      <c r="C434" s="15">
        <v>5</v>
      </c>
      <c r="D434" s="15">
        <v>0</v>
      </c>
      <c r="E434" s="15">
        <v>0</v>
      </c>
      <c r="F434" s="15">
        <v>5</v>
      </c>
      <c r="G434" s="15">
        <v>4</v>
      </c>
      <c r="H434" s="15">
        <v>0</v>
      </c>
      <c r="I434" s="15">
        <v>2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23</v>
      </c>
      <c r="S434" s="15">
        <v>0</v>
      </c>
      <c r="T434" s="15">
        <v>0</v>
      </c>
      <c r="U434" s="15">
        <v>1</v>
      </c>
      <c r="V434" s="15">
        <v>1</v>
      </c>
    </row>
    <row r="435" spans="2:22" ht="20.100000000000001" customHeight="1" thickBot="1" x14ac:dyDescent="0.25">
      <c r="B435" s="4" t="s">
        <v>608</v>
      </c>
      <c r="C435" s="15">
        <v>18</v>
      </c>
      <c r="D435" s="15">
        <v>18</v>
      </c>
      <c r="E435" s="15">
        <v>0</v>
      </c>
      <c r="F435" s="15">
        <v>0</v>
      </c>
      <c r="G435" s="15">
        <v>4</v>
      </c>
      <c r="H435" s="15">
        <v>0</v>
      </c>
      <c r="I435" s="15">
        <v>5</v>
      </c>
      <c r="J435" s="15">
        <v>6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16</v>
      </c>
      <c r="R435" s="15">
        <v>8</v>
      </c>
      <c r="S435" s="15">
        <v>1</v>
      </c>
      <c r="T435" s="15">
        <v>16</v>
      </c>
      <c r="U435" s="15">
        <v>3</v>
      </c>
      <c r="V435" s="15">
        <v>20</v>
      </c>
    </row>
    <row r="436" spans="2:22" ht="20.100000000000001" customHeight="1" thickBot="1" x14ac:dyDescent="0.25">
      <c r="B436" s="4" t="s">
        <v>609</v>
      </c>
      <c r="C436" s="15">
        <v>1</v>
      </c>
      <c r="D436" s="15">
        <v>0</v>
      </c>
      <c r="E436" s="15">
        <v>0</v>
      </c>
      <c r="F436" s="15">
        <v>1</v>
      </c>
      <c r="G436" s="15">
        <v>1</v>
      </c>
      <c r="H436" s="15">
        <v>0</v>
      </c>
      <c r="I436" s="15">
        <v>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4</v>
      </c>
      <c r="D437" s="15">
        <v>4</v>
      </c>
      <c r="E437" s="15">
        <v>0</v>
      </c>
      <c r="F437" s="15">
        <v>0</v>
      </c>
      <c r="G437" s="15">
        <v>3</v>
      </c>
      <c r="H437" s="15">
        <v>0</v>
      </c>
      <c r="I437" s="15">
        <v>3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4</v>
      </c>
      <c r="R437" s="15">
        <v>4</v>
      </c>
      <c r="S437" s="15">
        <v>0</v>
      </c>
      <c r="T437" s="15">
        <v>0</v>
      </c>
      <c r="U437" s="15">
        <v>2</v>
      </c>
      <c r="V437" s="15">
        <v>6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</row>
    <row r="439" spans="2:22" ht="20.100000000000001" customHeight="1" thickBot="1" x14ac:dyDescent="0.25">
      <c r="B439" s="4" t="s">
        <v>612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</row>
    <row r="440" spans="2:22" ht="20.100000000000001" customHeight="1" thickBot="1" x14ac:dyDescent="0.25">
      <c r="B440" s="4" t="s">
        <v>613</v>
      </c>
      <c r="C440" s="15">
        <v>2</v>
      </c>
      <c r="D440" s="15">
        <v>1</v>
      </c>
      <c r="E440" s="15">
        <v>1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1</v>
      </c>
      <c r="R440" s="15">
        <v>1</v>
      </c>
      <c r="S440" s="15">
        <v>0</v>
      </c>
      <c r="T440" s="15">
        <v>2</v>
      </c>
      <c r="U440" s="15">
        <v>0</v>
      </c>
      <c r="V440" s="15">
        <v>7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2058</v>
      </c>
      <c r="D441" s="47">
        <f t="shared" ref="D441:V441" si="0">SUM(D10:D440)</f>
        <v>770</v>
      </c>
      <c r="E441" s="47">
        <f t="shared" si="0"/>
        <v>794</v>
      </c>
      <c r="F441" s="47">
        <f t="shared" si="0"/>
        <v>494</v>
      </c>
      <c r="G441" s="47">
        <f t="shared" si="0"/>
        <v>650</v>
      </c>
      <c r="H441" s="47">
        <f t="shared" si="0"/>
        <v>0</v>
      </c>
      <c r="I441" s="47">
        <f t="shared" si="0"/>
        <v>642</v>
      </c>
      <c r="J441" s="47">
        <f t="shared" si="0"/>
        <v>114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756</v>
      </c>
      <c r="R441" s="47">
        <f t="shared" si="0"/>
        <v>993</v>
      </c>
      <c r="S441" s="47">
        <f t="shared" si="0"/>
        <v>22</v>
      </c>
      <c r="T441" s="47">
        <f t="shared" si="0"/>
        <v>68</v>
      </c>
      <c r="U441" s="47">
        <f t="shared" si="0"/>
        <v>647</v>
      </c>
      <c r="V441" s="47">
        <f t="shared" si="0"/>
        <v>2068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5"/>
      <c r="E9" s="65"/>
      <c r="F9" s="68"/>
      <c r="G9" s="67" t="s">
        <v>63</v>
      </c>
      <c r="H9" s="65"/>
      <c r="I9" s="65"/>
      <c r="J9" s="68"/>
      <c r="K9" s="67" t="s">
        <v>64</v>
      </c>
      <c r="L9" s="65"/>
      <c r="M9" s="65"/>
      <c r="N9" s="68"/>
      <c r="O9" s="67" t="s">
        <v>65</v>
      </c>
      <c r="P9" s="65"/>
      <c r="Q9" s="65"/>
      <c r="R9" s="68"/>
      <c r="S9" s="67" t="s">
        <v>66</v>
      </c>
      <c r="T9" s="65"/>
      <c r="U9" s="65"/>
      <c r="V9" s="68"/>
      <c r="W9" s="67" t="s">
        <v>67</v>
      </c>
      <c r="X9" s="65"/>
      <c r="Y9" s="65"/>
      <c r="Z9" s="68"/>
      <c r="AA9" s="67" t="s">
        <v>68</v>
      </c>
      <c r="AB9" s="65"/>
      <c r="AC9" s="65"/>
      <c r="AD9" s="68"/>
      <c r="AE9" s="67" t="s">
        <v>69</v>
      </c>
      <c r="AF9" s="65"/>
      <c r="AG9" s="65"/>
      <c r="AH9" s="68"/>
      <c r="AI9" s="67" t="s">
        <v>70</v>
      </c>
      <c r="AJ9" s="65"/>
      <c r="AK9" s="65"/>
      <c r="AL9" s="68"/>
      <c r="AM9" s="67" t="s">
        <v>71</v>
      </c>
      <c r="AN9" s="65"/>
      <c r="AO9" s="65"/>
      <c r="AP9" s="68"/>
      <c r="AQ9" s="67" t="s">
        <v>72</v>
      </c>
      <c r="AR9" s="65"/>
      <c r="AS9" s="65"/>
      <c r="AT9" s="68"/>
      <c r="AU9" s="67" t="s">
        <v>660</v>
      </c>
      <c r="AV9" s="65"/>
      <c r="AW9" s="65"/>
      <c r="AX9" s="68"/>
      <c r="AY9" s="67" t="s">
        <v>73</v>
      </c>
      <c r="AZ9" s="65"/>
      <c r="BA9" s="65"/>
      <c r="BB9" s="68"/>
      <c r="BC9" s="67" t="s">
        <v>648</v>
      </c>
      <c r="BD9" s="65"/>
      <c r="BE9" s="65"/>
      <c r="BF9" s="68"/>
      <c r="BG9" s="67" t="s">
        <v>74</v>
      </c>
      <c r="BH9" s="65"/>
      <c r="BI9" s="65"/>
      <c r="BJ9" s="68"/>
      <c r="BK9" s="67" t="s">
        <v>75</v>
      </c>
      <c r="BL9" s="65"/>
      <c r="BM9" s="65"/>
      <c r="BN9" s="68"/>
      <c r="BO9" s="67" t="s">
        <v>76</v>
      </c>
      <c r="BP9" s="65"/>
      <c r="BQ9" s="65"/>
      <c r="BR9" s="68"/>
      <c r="BS9" s="67" t="s">
        <v>77</v>
      </c>
      <c r="BT9" s="65"/>
      <c r="BU9" s="65"/>
      <c r="BV9" s="68"/>
      <c r="BW9" s="67" t="s">
        <v>78</v>
      </c>
      <c r="BX9" s="65"/>
      <c r="BY9" s="65"/>
      <c r="BZ9" s="68"/>
      <c r="CA9" s="67" t="s">
        <v>79</v>
      </c>
      <c r="CB9" s="65"/>
      <c r="CC9" s="65"/>
      <c r="CD9" s="68"/>
      <c r="CE9" s="67" t="s">
        <v>649</v>
      </c>
      <c r="CF9" s="65"/>
      <c r="CG9" s="65"/>
      <c r="CH9" s="65"/>
      <c r="CI9" s="67" t="s">
        <v>650</v>
      </c>
      <c r="CJ9" s="65"/>
      <c r="CK9" s="65"/>
      <c r="CL9" s="65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42</v>
      </c>
      <c r="D11" s="15">
        <v>0</v>
      </c>
      <c r="E11" s="15">
        <v>46</v>
      </c>
      <c r="F11" s="15">
        <v>192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1</v>
      </c>
      <c r="S11" s="15">
        <v>0</v>
      </c>
      <c r="T11" s="15">
        <v>0</v>
      </c>
      <c r="U11" s="15">
        <v>1</v>
      </c>
      <c r="V11" s="15">
        <v>2</v>
      </c>
      <c r="W11" s="15">
        <v>17</v>
      </c>
      <c r="X11" s="15">
        <v>0</v>
      </c>
      <c r="Y11" s="15">
        <v>19</v>
      </c>
      <c r="Z11" s="15">
        <v>49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1</v>
      </c>
      <c r="AP11" s="15">
        <v>0</v>
      </c>
      <c r="AQ11" s="15">
        <v>5</v>
      </c>
      <c r="AR11" s="15">
        <v>0</v>
      </c>
      <c r="AS11" s="15">
        <v>8</v>
      </c>
      <c r="AT11" s="15">
        <v>59</v>
      </c>
      <c r="AU11" s="15">
        <v>0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2</v>
      </c>
      <c r="BB11" s="15">
        <v>10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9</v>
      </c>
      <c r="BW11" s="15">
        <v>0</v>
      </c>
      <c r="BX11" s="15">
        <v>0</v>
      </c>
      <c r="BY11" s="15">
        <v>1</v>
      </c>
      <c r="BZ11" s="15">
        <v>2</v>
      </c>
      <c r="CA11" s="15">
        <v>19</v>
      </c>
      <c r="CB11" s="15">
        <v>0</v>
      </c>
      <c r="CC11" s="15">
        <v>14</v>
      </c>
      <c r="CD11" s="15">
        <v>60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5</v>
      </c>
      <c r="D12" s="15">
        <v>0</v>
      </c>
      <c r="E12" s="15">
        <v>4</v>
      </c>
      <c r="F12" s="15">
        <v>27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2</v>
      </c>
      <c r="X12" s="15">
        <v>0</v>
      </c>
      <c r="Y12" s="15">
        <v>2</v>
      </c>
      <c r="Z12" s="15">
        <v>17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1</v>
      </c>
      <c r="AR12" s="15">
        <v>0</v>
      </c>
      <c r="AS12" s="15">
        <v>0</v>
      </c>
      <c r="AT12" s="15">
        <v>5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2</v>
      </c>
      <c r="CB12" s="15">
        <v>0</v>
      </c>
      <c r="CC12" s="15">
        <v>2</v>
      </c>
      <c r="CD12" s="15">
        <v>5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8</v>
      </c>
      <c r="D13" s="15">
        <v>0</v>
      </c>
      <c r="E13" s="15">
        <v>7</v>
      </c>
      <c r="F13" s="15">
        <v>26</v>
      </c>
      <c r="G13" s="15">
        <v>0</v>
      </c>
      <c r="H13" s="15">
        <v>0</v>
      </c>
      <c r="I13" s="15">
        <v>0</v>
      </c>
      <c r="J13" s="15">
        <v>2</v>
      </c>
      <c r="K13" s="15">
        <v>3</v>
      </c>
      <c r="L13" s="15">
        <v>0</v>
      </c>
      <c r="M13" s="15">
        <v>0</v>
      </c>
      <c r="N13" s="15">
        <v>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5</v>
      </c>
      <c r="X13" s="15">
        <v>0</v>
      </c>
      <c r="Y13" s="15">
        <v>5</v>
      </c>
      <c r="Z13" s="15">
        <v>4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1</v>
      </c>
      <c r="AT13" s="15">
        <v>3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1</v>
      </c>
      <c r="BZ13" s="15">
        <v>8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11</v>
      </c>
      <c r="D14" s="15">
        <v>0</v>
      </c>
      <c r="E14" s="15">
        <v>14</v>
      </c>
      <c r="F14" s="15">
        <v>63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4</v>
      </c>
      <c r="X14" s="15">
        <v>0</v>
      </c>
      <c r="Y14" s="15">
        <v>10</v>
      </c>
      <c r="Z14" s="15">
        <v>24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1</v>
      </c>
      <c r="AR14" s="15">
        <v>0</v>
      </c>
      <c r="AS14" s="15">
        <v>0</v>
      </c>
      <c r="AT14" s="15">
        <v>2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6</v>
      </c>
      <c r="CB14" s="15">
        <v>0</v>
      </c>
      <c r="CC14" s="15">
        <v>4</v>
      </c>
      <c r="CD14" s="15">
        <v>37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24</v>
      </c>
      <c r="D15" s="15">
        <v>0</v>
      </c>
      <c r="E15" s="15">
        <v>40</v>
      </c>
      <c r="F15" s="15">
        <v>142</v>
      </c>
      <c r="G15" s="15">
        <v>0</v>
      </c>
      <c r="H15" s="15">
        <v>0</v>
      </c>
      <c r="I15" s="15">
        <v>0</v>
      </c>
      <c r="J15" s="15">
        <v>3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1</v>
      </c>
      <c r="V15" s="15">
        <v>0</v>
      </c>
      <c r="W15" s="15">
        <v>9</v>
      </c>
      <c r="X15" s="15">
        <v>0</v>
      </c>
      <c r="Y15" s="15">
        <v>19</v>
      </c>
      <c r="Z15" s="15">
        <v>46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2</v>
      </c>
      <c r="AH15" s="15">
        <v>2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2</v>
      </c>
      <c r="AR15" s="15">
        <v>0</v>
      </c>
      <c r="AS15" s="15">
        <v>2</v>
      </c>
      <c r="AT15" s="15">
        <v>21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2</v>
      </c>
      <c r="BT15" s="15">
        <v>0</v>
      </c>
      <c r="BU15" s="15">
        <v>0</v>
      </c>
      <c r="BV15" s="15">
        <v>4</v>
      </c>
      <c r="BW15" s="15">
        <v>0</v>
      </c>
      <c r="BX15" s="15">
        <v>0</v>
      </c>
      <c r="BY15" s="15">
        <v>0</v>
      </c>
      <c r="BZ15" s="15">
        <v>4</v>
      </c>
      <c r="CA15" s="15">
        <v>11</v>
      </c>
      <c r="CB15" s="15">
        <v>0</v>
      </c>
      <c r="CC15" s="15">
        <v>16</v>
      </c>
      <c r="CD15" s="15">
        <v>62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14</v>
      </c>
      <c r="D17" s="15">
        <v>0</v>
      </c>
      <c r="E17" s="15">
        <v>12</v>
      </c>
      <c r="F17" s="15">
        <v>24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6</v>
      </c>
      <c r="X17" s="15">
        <v>0</v>
      </c>
      <c r="Y17" s="15">
        <v>5</v>
      </c>
      <c r="Z17" s="15">
        <v>4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1</v>
      </c>
      <c r="AR17" s="15">
        <v>0</v>
      </c>
      <c r="AS17" s="15">
        <v>2</v>
      </c>
      <c r="AT17" s="15">
        <v>2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7</v>
      </c>
      <c r="CB17" s="15">
        <v>0</v>
      </c>
      <c r="CC17" s="15">
        <v>5</v>
      </c>
      <c r="CD17" s="15">
        <v>18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4</v>
      </c>
      <c r="F18" s="15">
        <v>9</v>
      </c>
      <c r="G18" s="15">
        <v>0</v>
      </c>
      <c r="H18" s="15">
        <v>0</v>
      </c>
      <c r="I18" s="15">
        <v>1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3</v>
      </c>
      <c r="Z18" s="15">
        <v>2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1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1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5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7</v>
      </c>
      <c r="D19" s="15">
        <v>0</v>
      </c>
      <c r="E19" s="15">
        <v>5</v>
      </c>
      <c r="F19" s="15">
        <v>24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4</v>
      </c>
      <c r="X19" s="15">
        <v>0</v>
      </c>
      <c r="Y19" s="15">
        <v>0</v>
      </c>
      <c r="Z19" s="15">
        <v>10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1</v>
      </c>
      <c r="AR19" s="15">
        <v>0</v>
      </c>
      <c r="AS19" s="15">
        <v>3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3</v>
      </c>
      <c r="BW19" s="15">
        <v>0</v>
      </c>
      <c r="BX19" s="15">
        <v>0</v>
      </c>
      <c r="BY19" s="15">
        <v>0</v>
      </c>
      <c r="BZ19" s="15">
        <v>0</v>
      </c>
      <c r="CA19" s="15">
        <v>2</v>
      </c>
      <c r="CB19" s="15">
        <v>0</v>
      </c>
      <c r="CC19" s="15">
        <v>2</v>
      </c>
      <c r="CD19" s="15">
        <v>11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14</v>
      </c>
      <c r="D20" s="15">
        <v>0</v>
      </c>
      <c r="E20" s="15">
        <v>2</v>
      </c>
      <c r="F20" s="15">
        <v>33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5</v>
      </c>
      <c r="X20" s="15">
        <v>0</v>
      </c>
      <c r="Y20" s="15">
        <v>2</v>
      </c>
      <c r="Z20" s="15">
        <v>10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2</v>
      </c>
      <c r="AR20" s="15">
        <v>0</v>
      </c>
      <c r="AS20" s="15">
        <v>0</v>
      </c>
      <c r="AT20" s="15">
        <v>2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7</v>
      </c>
      <c r="CB20" s="15">
        <v>0</v>
      </c>
      <c r="CC20" s="15">
        <v>0</v>
      </c>
      <c r="CD20" s="15">
        <v>21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40</v>
      </c>
      <c r="D21" s="15">
        <v>0</v>
      </c>
      <c r="E21" s="15">
        <v>33</v>
      </c>
      <c r="F21" s="15">
        <v>135</v>
      </c>
      <c r="G21" s="15">
        <v>0</v>
      </c>
      <c r="H21" s="15">
        <v>0</v>
      </c>
      <c r="I21" s="15">
        <v>0</v>
      </c>
      <c r="J21" s="15">
        <v>2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15</v>
      </c>
      <c r="X21" s="15">
        <v>0</v>
      </c>
      <c r="Y21" s="15">
        <v>6</v>
      </c>
      <c r="Z21" s="15">
        <v>47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1</v>
      </c>
      <c r="AH21" s="15">
        <v>2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1</v>
      </c>
      <c r="AQ21" s="15">
        <v>1</v>
      </c>
      <c r="AR21" s="15">
        <v>0</v>
      </c>
      <c r="AS21" s="15">
        <v>6</v>
      </c>
      <c r="AT21" s="15">
        <v>15</v>
      </c>
      <c r="AU21" s="15">
        <v>0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0</v>
      </c>
      <c r="BB21" s="15">
        <v>1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1</v>
      </c>
      <c r="BW21" s="15">
        <v>6</v>
      </c>
      <c r="BX21" s="15">
        <v>0</v>
      </c>
      <c r="BY21" s="15">
        <v>4</v>
      </c>
      <c r="BZ21" s="15">
        <v>8</v>
      </c>
      <c r="CA21" s="15">
        <v>17</v>
      </c>
      <c r="CB21" s="15">
        <v>0</v>
      </c>
      <c r="CC21" s="15">
        <v>16</v>
      </c>
      <c r="CD21" s="15">
        <v>58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22</v>
      </c>
      <c r="D22" s="15">
        <v>2</v>
      </c>
      <c r="E22" s="15">
        <v>16</v>
      </c>
      <c r="F22" s="15">
        <v>48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2</v>
      </c>
      <c r="U22" s="15">
        <v>2</v>
      </c>
      <c r="V22" s="15">
        <v>0</v>
      </c>
      <c r="W22" s="15">
        <v>5</v>
      </c>
      <c r="X22" s="15">
        <v>0</v>
      </c>
      <c r="Y22" s="15">
        <v>3</v>
      </c>
      <c r="Z22" s="15">
        <v>17</v>
      </c>
      <c r="AA22" s="15">
        <v>0</v>
      </c>
      <c r="AB22" s="15">
        <v>0</v>
      </c>
      <c r="AC22" s="15">
        <v>0</v>
      </c>
      <c r="AD22" s="15">
        <v>0</v>
      </c>
      <c r="AE22" s="15">
        <v>1</v>
      </c>
      <c r="AF22" s="15">
        <v>0</v>
      </c>
      <c r="AG22" s="15">
        <v>1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5</v>
      </c>
      <c r="AR22" s="15">
        <v>0</v>
      </c>
      <c r="AS22" s="15">
        <v>2</v>
      </c>
      <c r="AT22" s="15">
        <v>9</v>
      </c>
      <c r="AU22" s="15">
        <v>0</v>
      </c>
      <c r="AV22" s="15">
        <v>0</v>
      </c>
      <c r="AW22" s="15">
        <v>0</v>
      </c>
      <c r="AX22" s="15">
        <v>0</v>
      </c>
      <c r="AY22" s="15">
        <v>2</v>
      </c>
      <c r="AZ22" s="15">
        <v>0</v>
      </c>
      <c r="BA22" s="15">
        <v>2</v>
      </c>
      <c r="BB22" s="15">
        <v>3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1</v>
      </c>
      <c r="BV22" s="15">
        <v>2</v>
      </c>
      <c r="BW22" s="15">
        <v>0</v>
      </c>
      <c r="BX22" s="15">
        <v>0</v>
      </c>
      <c r="BY22" s="15">
        <v>0</v>
      </c>
      <c r="BZ22" s="15">
        <v>1</v>
      </c>
      <c r="CA22" s="15">
        <v>9</v>
      </c>
      <c r="CB22" s="15">
        <v>0</v>
      </c>
      <c r="CC22" s="15">
        <v>5</v>
      </c>
      <c r="CD22" s="15">
        <v>16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21</v>
      </c>
      <c r="D24" s="15">
        <v>0</v>
      </c>
      <c r="E24" s="15">
        <v>12</v>
      </c>
      <c r="F24" s="15">
        <v>80</v>
      </c>
      <c r="G24" s="15">
        <v>0</v>
      </c>
      <c r="H24" s="15">
        <v>0</v>
      </c>
      <c r="I24" s="15">
        <v>0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2</v>
      </c>
      <c r="X24" s="15">
        <v>0</v>
      </c>
      <c r="Y24" s="15">
        <v>5</v>
      </c>
      <c r="Z24" s="15">
        <v>18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1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7</v>
      </c>
      <c r="AR24" s="15">
        <v>0</v>
      </c>
      <c r="AS24" s="15">
        <v>3</v>
      </c>
      <c r="AT24" s="15">
        <v>23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1</v>
      </c>
      <c r="BT24" s="15">
        <v>0</v>
      </c>
      <c r="BU24" s="15">
        <v>0</v>
      </c>
      <c r="BV24" s="15">
        <v>15</v>
      </c>
      <c r="BW24" s="15">
        <v>0</v>
      </c>
      <c r="BX24" s="15">
        <v>0</v>
      </c>
      <c r="BY24" s="15">
        <v>0</v>
      </c>
      <c r="BZ24" s="15">
        <v>0</v>
      </c>
      <c r="CA24" s="15">
        <v>11</v>
      </c>
      <c r="CB24" s="15">
        <v>0</v>
      </c>
      <c r="CC24" s="15">
        <v>4</v>
      </c>
      <c r="CD24" s="15">
        <v>22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39</v>
      </c>
      <c r="D25" s="15">
        <v>1</v>
      </c>
      <c r="E25" s="15">
        <v>34</v>
      </c>
      <c r="F25" s="15">
        <v>108</v>
      </c>
      <c r="G25" s="15">
        <v>1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2</v>
      </c>
      <c r="T25" s="15">
        <v>1</v>
      </c>
      <c r="U25" s="15">
        <v>1</v>
      </c>
      <c r="V25" s="15">
        <v>3</v>
      </c>
      <c r="W25" s="15">
        <v>8</v>
      </c>
      <c r="X25" s="15">
        <v>0</v>
      </c>
      <c r="Y25" s="15">
        <v>12</v>
      </c>
      <c r="Z25" s="15">
        <v>36</v>
      </c>
      <c r="AA25" s="15">
        <v>0</v>
      </c>
      <c r="AB25" s="15">
        <v>0</v>
      </c>
      <c r="AC25" s="15">
        <v>0</v>
      </c>
      <c r="AD25" s="15">
        <v>0</v>
      </c>
      <c r="AE25" s="15">
        <v>1</v>
      </c>
      <c r="AF25" s="15">
        <v>0</v>
      </c>
      <c r="AG25" s="15">
        <v>1</v>
      </c>
      <c r="AH25" s="15">
        <v>1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0</v>
      </c>
      <c r="AO25" s="15">
        <v>2</v>
      </c>
      <c r="AP25" s="15">
        <v>0</v>
      </c>
      <c r="AQ25" s="15">
        <v>5</v>
      </c>
      <c r="AR25" s="15">
        <v>0</v>
      </c>
      <c r="AS25" s="15">
        <v>8</v>
      </c>
      <c r="AT25" s="15">
        <v>13</v>
      </c>
      <c r="AU25" s="15">
        <v>1</v>
      </c>
      <c r="AV25" s="15">
        <v>0</v>
      </c>
      <c r="AW25" s="15">
        <v>1</v>
      </c>
      <c r="AX25" s="15">
        <v>1</v>
      </c>
      <c r="AY25" s="15">
        <v>0</v>
      </c>
      <c r="AZ25" s="15">
        <v>0</v>
      </c>
      <c r="BA25" s="15">
        <v>0</v>
      </c>
      <c r="BB25" s="15">
        <v>3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3</v>
      </c>
      <c r="BT25" s="15">
        <v>0</v>
      </c>
      <c r="BU25" s="15">
        <v>1</v>
      </c>
      <c r="BV25" s="15">
        <v>11</v>
      </c>
      <c r="BW25" s="15">
        <v>1</v>
      </c>
      <c r="BX25" s="15">
        <v>0</v>
      </c>
      <c r="BY25" s="15">
        <v>0</v>
      </c>
      <c r="BZ25" s="15">
        <v>3</v>
      </c>
      <c r="CA25" s="15">
        <v>16</v>
      </c>
      <c r="CB25" s="15">
        <v>0</v>
      </c>
      <c r="CC25" s="15">
        <v>8</v>
      </c>
      <c r="CD25" s="15">
        <v>35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3</v>
      </c>
      <c r="D27" s="15">
        <v>0</v>
      </c>
      <c r="E27" s="15">
        <v>8</v>
      </c>
      <c r="F27" s="15">
        <v>6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1</v>
      </c>
      <c r="X27" s="15">
        <v>0</v>
      </c>
      <c r="Y27" s="15">
        <v>5</v>
      </c>
      <c r="Z27" s="15">
        <v>3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2</v>
      </c>
      <c r="AR27" s="15">
        <v>0</v>
      </c>
      <c r="AS27" s="15">
        <v>1</v>
      </c>
      <c r="AT27" s="15">
        <v>2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2</v>
      </c>
      <c r="CD27" s="15">
        <v>1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5</v>
      </c>
      <c r="D28" s="15">
        <v>0</v>
      </c>
      <c r="E28" s="15">
        <v>6</v>
      </c>
      <c r="F28" s="15">
        <v>21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</v>
      </c>
      <c r="X28" s="15">
        <v>0</v>
      </c>
      <c r="Y28" s="15">
        <v>0</v>
      </c>
      <c r="Z28" s="15">
        <v>8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2</v>
      </c>
      <c r="AT28" s="15">
        <v>3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4</v>
      </c>
      <c r="CB28" s="15">
        <v>0</v>
      </c>
      <c r="CC28" s="15">
        <v>4</v>
      </c>
      <c r="CD28" s="15">
        <v>10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5</v>
      </c>
      <c r="F29" s="15">
        <v>6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1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3</v>
      </c>
      <c r="AT29" s="15">
        <v>3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1</v>
      </c>
      <c r="CB29" s="15">
        <v>0</v>
      </c>
      <c r="CC29" s="15">
        <v>2</v>
      </c>
      <c r="CD29" s="15">
        <v>2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8</v>
      </c>
      <c r="D30" s="15">
        <v>0</v>
      </c>
      <c r="E30" s="15">
        <v>7</v>
      </c>
      <c r="F30" s="15">
        <v>27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1</v>
      </c>
      <c r="T30" s="15">
        <v>0</v>
      </c>
      <c r="U30" s="15">
        <v>1</v>
      </c>
      <c r="V30" s="15">
        <v>0</v>
      </c>
      <c r="W30" s="15">
        <v>5</v>
      </c>
      <c r="X30" s="15">
        <v>0</v>
      </c>
      <c r="Y30" s="15">
        <v>6</v>
      </c>
      <c r="Z30" s="15">
        <v>13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1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2</v>
      </c>
      <c r="BT30" s="15">
        <v>0</v>
      </c>
      <c r="BU30" s="15">
        <v>0</v>
      </c>
      <c r="BV30" s="15">
        <v>2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11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2</v>
      </c>
      <c r="D31" s="15">
        <v>0</v>
      </c>
      <c r="E31" s="15">
        <v>4</v>
      </c>
      <c r="F31" s="15">
        <v>5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2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1</v>
      </c>
      <c r="CA31" s="15">
        <v>2</v>
      </c>
      <c r="CB31" s="15">
        <v>0</v>
      </c>
      <c r="CC31" s="15">
        <v>2</v>
      </c>
      <c r="CD31" s="15">
        <v>4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10</v>
      </c>
      <c r="D32" s="15">
        <v>0</v>
      </c>
      <c r="E32" s="15">
        <v>1</v>
      </c>
      <c r="F32" s="15">
        <v>25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4</v>
      </c>
      <c r="X32" s="15">
        <v>0</v>
      </c>
      <c r="Y32" s="15">
        <v>0</v>
      </c>
      <c r="Z32" s="15">
        <v>10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3</v>
      </c>
      <c r="AR32" s="15">
        <v>0</v>
      </c>
      <c r="AS32" s="15">
        <v>0</v>
      </c>
      <c r="AT32" s="15">
        <v>5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3</v>
      </c>
      <c r="CB32" s="15">
        <v>0</v>
      </c>
      <c r="CC32" s="15">
        <v>1</v>
      </c>
      <c r="CD32" s="15">
        <v>10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3</v>
      </c>
      <c r="D33" s="15">
        <v>0</v>
      </c>
      <c r="E33" s="15">
        <v>3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2</v>
      </c>
      <c r="AR33" s="15">
        <v>0</v>
      </c>
      <c r="AS33" s="15">
        <v>2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1</v>
      </c>
      <c r="BX33" s="15">
        <v>0</v>
      </c>
      <c r="BY33" s="15">
        <v>1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2</v>
      </c>
      <c r="D34" s="15">
        <v>0</v>
      </c>
      <c r="E34" s="15">
        <v>0</v>
      </c>
      <c r="F34" s="15">
        <v>7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1</v>
      </c>
      <c r="X34" s="15">
        <v>0</v>
      </c>
      <c r="Y34" s="15">
        <v>0</v>
      </c>
      <c r="Z34" s="15">
        <v>3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0</v>
      </c>
      <c r="CD34" s="15">
        <v>4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1</v>
      </c>
      <c r="D35" s="15">
        <v>0</v>
      </c>
      <c r="E35" s="15">
        <v>0</v>
      </c>
      <c r="F35" s="15">
        <v>13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1</v>
      </c>
      <c r="X35" s="15">
        <v>0</v>
      </c>
      <c r="Y35" s="15">
        <v>0</v>
      </c>
      <c r="Z35" s="15">
        <v>13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4</v>
      </c>
      <c r="D36" s="15">
        <v>0</v>
      </c>
      <c r="E36" s="15">
        <v>2</v>
      </c>
      <c r="F36" s="15">
        <v>9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2</v>
      </c>
      <c r="X36" s="15">
        <v>0</v>
      </c>
      <c r="Y36" s="15">
        <v>0</v>
      </c>
      <c r="Z36" s="15">
        <v>4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2</v>
      </c>
      <c r="CB36" s="15">
        <v>0</v>
      </c>
      <c r="CC36" s="15">
        <v>2</v>
      </c>
      <c r="CD36" s="15">
        <v>4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2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2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3</v>
      </c>
      <c r="F38" s="15">
        <v>1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2</v>
      </c>
      <c r="X38" s="15">
        <v>0</v>
      </c>
      <c r="Y38" s="15">
        <v>3</v>
      </c>
      <c r="Z38" s="15">
        <v>1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1</v>
      </c>
      <c r="D39" s="15">
        <v>0</v>
      </c>
      <c r="E39" s="15">
        <v>0</v>
      </c>
      <c r="F39" s="15">
        <v>4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1</v>
      </c>
      <c r="X39" s="15">
        <v>0</v>
      </c>
      <c r="Y39" s="15">
        <v>0</v>
      </c>
      <c r="Z39" s="15">
        <v>4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3</v>
      </c>
      <c r="D40" s="15">
        <v>0</v>
      </c>
      <c r="E40" s="15">
        <v>1</v>
      </c>
      <c r="F40" s="15">
        <v>7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2</v>
      </c>
      <c r="X40" s="15">
        <v>0</v>
      </c>
      <c r="Y40" s="15">
        <v>0</v>
      </c>
      <c r="Z40" s="15">
        <v>4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1</v>
      </c>
      <c r="CD40" s="15">
        <v>3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58</v>
      </c>
      <c r="D41" s="15">
        <v>0</v>
      </c>
      <c r="E41" s="15">
        <v>35</v>
      </c>
      <c r="F41" s="15">
        <v>138</v>
      </c>
      <c r="G41" s="15">
        <v>1</v>
      </c>
      <c r="H41" s="15">
        <v>0</v>
      </c>
      <c r="I41" s="15">
        <v>1</v>
      </c>
      <c r="J41" s="15">
        <v>2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2</v>
      </c>
      <c r="T41" s="15">
        <v>0</v>
      </c>
      <c r="U41" s="15">
        <v>1</v>
      </c>
      <c r="V41" s="15">
        <v>2</v>
      </c>
      <c r="W41" s="15">
        <v>20</v>
      </c>
      <c r="X41" s="15">
        <v>0</v>
      </c>
      <c r="Y41" s="15">
        <v>10</v>
      </c>
      <c r="Z41" s="15">
        <v>41</v>
      </c>
      <c r="AA41" s="15">
        <v>0</v>
      </c>
      <c r="AB41" s="15">
        <v>0</v>
      </c>
      <c r="AC41" s="15">
        <v>1</v>
      </c>
      <c r="AD41" s="15">
        <v>0</v>
      </c>
      <c r="AE41" s="15">
        <v>1</v>
      </c>
      <c r="AF41" s="15">
        <v>0</v>
      </c>
      <c r="AG41" s="15">
        <v>0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2</v>
      </c>
      <c r="AN41" s="15">
        <v>0</v>
      </c>
      <c r="AO41" s="15">
        <v>1</v>
      </c>
      <c r="AP41" s="15">
        <v>1</v>
      </c>
      <c r="AQ41" s="15">
        <v>9</v>
      </c>
      <c r="AR41" s="15">
        <v>0</v>
      </c>
      <c r="AS41" s="15">
        <v>6</v>
      </c>
      <c r="AT41" s="15">
        <v>31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2</v>
      </c>
      <c r="BT41" s="15">
        <v>0</v>
      </c>
      <c r="BU41" s="15">
        <v>0</v>
      </c>
      <c r="BV41" s="15">
        <v>4</v>
      </c>
      <c r="BW41" s="15">
        <v>0</v>
      </c>
      <c r="BX41" s="15">
        <v>0</v>
      </c>
      <c r="BY41" s="15">
        <v>0</v>
      </c>
      <c r="BZ41" s="15">
        <v>0</v>
      </c>
      <c r="CA41" s="15">
        <v>21</v>
      </c>
      <c r="CB41" s="15">
        <v>0</v>
      </c>
      <c r="CC41" s="15">
        <v>15</v>
      </c>
      <c r="CD41" s="15">
        <v>55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2</v>
      </c>
      <c r="D43" s="15">
        <v>0</v>
      </c>
      <c r="E43" s="15">
        <v>1</v>
      </c>
      <c r="F43" s="15">
        <v>4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1</v>
      </c>
      <c r="X43" s="15">
        <v>0</v>
      </c>
      <c r="Y43" s="15">
        <v>1</v>
      </c>
      <c r="Z43" s="15">
        <v>3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1</v>
      </c>
      <c r="CB43" s="15">
        <v>0</v>
      </c>
      <c r="CC43" s="15">
        <v>0</v>
      </c>
      <c r="CD43" s="15">
        <v>1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6</v>
      </c>
      <c r="D44" s="15">
        <v>0</v>
      </c>
      <c r="E44" s="15">
        <v>3</v>
      </c>
      <c r="F44" s="15">
        <v>22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</v>
      </c>
      <c r="V44" s="15">
        <v>0</v>
      </c>
      <c r="W44" s="15">
        <v>2</v>
      </c>
      <c r="X44" s="15">
        <v>0</v>
      </c>
      <c r="Y44" s="15">
        <v>1</v>
      </c>
      <c r="Z44" s="15">
        <v>6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1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1</v>
      </c>
      <c r="AR44" s="15">
        <v>0</v>
      </c>
      <c r="AS44" s="15">
        <v>0</v>
      </c>
      <c r="AT44" s="15">
        <v>9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3</v>
      </c>
      <c r="CB44" s="15">
        <v>0</v>
      </c>
      <c r="CC44" s="15">
        <v>1</v>
      </c>
      <c r="CD44" s="15">
        <v>6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1</v>
      </c>
      <c r="D45" s="15">
        <v>0</v>
      </c>
      <c r="E45" s="15">
        <v>6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0</v>
      </c>
      <c r="Y45" s="15">
        <v>6</v>
      </c>
      <c r="Z45" s="15">
        <v>1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11</v>
      </c>
      <c r="D46" s="15">
        <v>0</v>
      </c>
      <c r="E46" s="15">
        <v>10</v>
      </c>
      <c r="F46" s="15">
        <v>19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1</v>
      </c>
      <c r="T46" s="15">
        <v>0</v>
      </c>
      <c r="U46" s="15">
        <v>0</v>
      </c>
      <c r="V46" s="15">
        <v>1</v>
      </c>
      <c r="W46" s="15">
        <v>4</v>
      </c>
      <c r="X46" s="15">
        <v>0</v>
      </c>
      <c r="Y46" s="15">
        <v>6</v>
      </c>
      <c r="Z46" s="15">
        <v>4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2</v>
      </c>
      <c r="AR46" s="15">
        <v>0</v>
      </c>
      <c r="AS46" s="15">
        <v>0</v>
      </c>
      <c r="AT46" s="15">
        <v>4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4</v>
      </c>
      <c r="CB46" s="15">
        <v>0</v>
      </c>
      <c r="CC46" s="15">
        <v>4</v>
      </c>
      <c r="CD46" s="15">
        <v>10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2</v>
      </c>
      <c r="D47" s="15">
        <v>0</v>
      </c>
      <c r="E47" s="15">
        <v>0</v>
      </c>
      <c r="F47" s="15">
        <v>26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1</v>
      </c>
      <c r="X47" s="15">
        <v>0</v>
      </c>
      <c r="Y47" s="15">
        <v>0</v>
      </c>
      <c r="Z47" s="15">
        <v>17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1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1</v>
      </c>
      <c r="BW47" s="15">
        <v>0</v>
      </c>
      <c r="BX47" s="15">
        <v>0</v>
      </c>
      <c r="BY47" s="15">
        <v>0</v>
      </c>
      <c r="BZ47" s="15">
        <v>1</v>
      </c>
      <c r="CA47" s="15">
        <v>1</v>
      </c>
      <c r="CB47" s="15">
        <v>0</v>
      </c>
      <c r="CC47" s="15">
        <v>0</v>
      </c>
      <c r="CD47" s="15">
        <v>6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93</v>
      </c>
      <c r="D48" s="15">
        <v>2</v>
      </c>
      <c r="E48" s="15">
        <v>80</v>
      </c>
      <c r="F48" s="15">
        <v>207</v>
      </c>
      <c r="G48" s="15">
        <v>0</v>
      </c>
      <c r="H48" s="15">
        <v>0</v>
      </c>
      <c r="I48" s="15">
        <v>0</v>
      </c>
      <c r="J48" s="15">
        <v>0</v>
      </c>
      <c r="K48" s="15">
        <v>5</v>
      </c>
      <c r="L48" s="15">
        <v>0</v>
      </c>
      <c r="M48" s="15">
        <v>2</v>
      </c>
      <c r="N48" s="15">
        <v>3</v>
      </c>
      <c r="O48" s="15">
        <v>0</v>
      </c>
      <c r="P48" s="15">
        <v>0</v>
      </c>
      <c r="Q48" s="15">
        <v>0</v>
      </c>
      <c r="R48" s="15">
        <v>1</v>
      </c>
      <c r="S48" s="15">
        <v>0</v>
      </c>
      <c r="T48" s="15">
        <v>2</v>
      </c>
      <c r="U48" s="15">
        <v>2</v>
      </c>
      <c r="V48" s="15">
        <v>2</v>
      </c>
      <c r="W48" s="15">
        <v>24</v>
      </c>
      <c r="X48" s="15">
        <v>0</v>
      </c>
      <c r="Y48" s="15">
        <v>37</v>
      </c>
      <c r="Z48" s="15">
        <v>48</v>
      </c>
      <c r="AA48" s="15">
        <v>0</v>
      </c>
      <c r="AB48" s="15">
        <v>0</v>
      </c>
      <c r="AC48" s="15">
        <v>1</v>
      </c>
      <c r="AD48" s="15">
        <v>0</v>
      </c>
      <c r="AE48" s="15">
        <v>2</v>
      </c>
      <c r="AF48" s="15">
        <v>0</v>
      </c>
      <c r="AG48" s="15">
        <v>1</v>
      </c>
      <c r="AH48" s="15">
        <v>5</v>
      </c>
      <c r="AI48" s="15">
        <v>0</v>
      </c>
      <c r="AJ48" s="15">
        <v>0</v>
      </c>
      <c r="AK48" s="15">
        <v>0</v>
      </c>
      <c r="AL48" s="15">
        <v>0</v>
      </c>
      <c r="AM48" s="15">
        <v>1</v>
      </c>
      <c r="AN48" s="15">
        <v>0</v>
      </c>
      <c r="AO48" s="15">
        <v>0</v>
      </c>
      <c r="AP48" s="15">
        <v>4</v>
      </c>
      <c r="AQ48" s="15">
        <v>21</v>
      </c>
      <c r="AR48" s="15">
        <v>0</v>
      </c>
      <c r="AS48" s="15">
        <v>10</v>
      </c>
      <c r="AT48" s="15">
        <v>37</v>
      </c>
      <c r="AU48" s="15">
        <v>0</v>
      </c>
      <c r="AV48" s="15">
        <v>0</v>
      </c>
      <c r="AW48" s="15">
        <v>1</v>
      </c>
      <c r="AX48" s="15">
        <v>1</v>
      </c>
      <c r="AY48" s="15">
        <v>6</v>
      </c>
      <c r="AZ48" s="15">
        <v>0</v>
      </c>
      <c r="BA48" s="15">
        <v>0</v>
      </c>
      <c r="BB48" s="15">
        <v>11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8</v>
      </c>
      <c r="BT48" s="15">
        <v>0</v>
      </c>
      <c r="BU48" s="15">
        <v>6</v>
      </c>
      <c r="BV48" s="15">
        <v>30</v>
      </c>
      <c r="BW48" s="15">
        <v>1</v>
      </c>
      <c r="BX48" s="15">
        <v>0</v>
      </c>
      <c r="BY48" s="15">
        <v>5</v>
      </c>
      <c r="BZ48" s="15">
        <v>4</v>
      </c>
      <c r="CA48" s="15">
        <v>25</v>
      </c>
      <c r="CB48" s="15">
        <v>0</v>
      </c>
      <c r="CC48" s="15">
        <v>15</v>
      </c>
      <c r="CD48" s="15">
        <v>61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8</v>
      </c>
      <c r="D49" s="15">
        <v>0</v>
      </c>
      <c r="E49" s="15">
        <v>10</v>
      </c>
      <c r="F49" s="15">
        <v>20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2</v>
      </c>
      <c r="X49" s="15">
        <v>0</v>
      </c>
      <c r="Y49" s="15">
        <v>3</v>
      </c>
      <c r="Z49" s="15">
        <v>6</v>
      </c>
      <c r="AA49" s="15">
        <v>0</v>
      </c>
      <c r="AB49" s="15">
        <v>0</v>
      </c>
      <c r="AC49" s="15">
        <v>0</v>
      </c>
      <c r="AD49" s="15">
        <v>0</v>
      </c>
      <c r="AE49" s="15">
        <v>1</v>
      </c>
      <c r="AF49" s="15">
        <v>0</v>
      </c>
      <c r="AG49" s="15">
        <v>0</v>
      </c>
      <c r="AH49" s="15">
        <v>1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1</v>
      </c>
      <c r="AR49" s="15">
        <v>0</v>
      </c>
      <c r="AS49" s="15">
        <v>0</v>
      </c>
      <c r="AT49" s="15">
        <v>2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4</v>
      </c>
      <c r="CB49" s="15">
        <v>0</v>
      </c>
      <c r="CC49" s="15">
        <v>7</v>
      </c>
      <c r="CD49" s="15">
        <v>11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3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1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1</v>
      </c>
      <c r="CB50" s="15">
        <v>0</v>
      </c>
      <c r="CC50" s="15">
        <v>2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4</v>
      </c>
      <c r="D51" s="15">
        <v>0</v>
      </c>
      <c r="E51" s="15">
        <v>7</v>
      </c>
      <c r="F51" s="15">
        <v>10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3</v>
      </c>
      <c r="Z51" s="15">
        <v>1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3</v>
      </c>
      <c r="AR51" s="15">
        <v>0</v>
      </c>
      <c r="AS51" s="15">
        <v>2</v>
      </c>
      <c r="AT51" s="15">
        <v>5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1</v>
      </c>
      <c r="CB51" s="15">
        <v>0</v>
      </c>
      <c r="CC51" s="15">
        <v>2</v>
      </c>
      <c r="CD51" s="15">
        <v>4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12</v>
      </c>
      <c r="D52" s="15">
        <v>0</v>
      </c>
      <c r="E52" s="15">
        <v>9</v>
      </c>
      <c r="F52" s="15">
        <v>44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2</v>
      </c>
      <c r="X52" s="15">
        <v>0</v>
      </c>
      <c r="Y52" s="15">
        <v>3</v>
      </c>
      <c r="Z52" s="15">
        <v>15</v>
      </c>
      <c r="AA52" s="15">
        <v>0</v>
      </c>
      <c r="AB52" s="15">
        <v>0</v>
      </c>
      <c r="AC52" s="15">
        <v>0</v>
      </c>
      <c r="AD52" s="15">
        <v>0</v>
      </c>
      <c r="AE52" s="15">
        <v>2</v>
      </c>
      <c r="AF52" s="15">
        <v>0</v>
      </c>
      <c r="AG52" s="15">
        <v>0</v>
      </c>
      <c r="AH52" s="15">
        <v>3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4</v>
      </c>
      <c r="AR52" s="15">
        <v>0</v>
      </c>
      <c r="AS52" s="15">
        <v>2</v>
      </c>
      <c r="AT52" s="15">
        <v>7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1</v>
      </c>
      <c r="BZ52" s="15">
        <v>0</v>
      </c>
      <c r="CA52" s="15">
        <v>4</v>
      </c>
      <c r="CB52" s="15">
        <v>0</v>
      </c>
      <c r="CC52" s="15">
        <v>3</v>
      </c>
      <c r="CD52" s="15">
        <v>19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2</v>
      </c>
      <c r="F53" s="15">
        <v>4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1</v>
      </c>
      <c r="Z53" s="15">
        <v>1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1</v>
      </c>
      <c r="CB53" s="15">
        <v>0</v>
      </c>
      <c r="CC53" s="15">
        <v>1</v>
      </c>
      <c r="CD53" s="15">
        <v>2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2</v>
      </c>
      <c r="D54" s="15">
        <v>0</v>
      </c>
      <c r="E54" s="15">
        <v>4</v>
      </c>
      <c r="F54" s="15">
        <v>2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1</v>
      </c>
      <c r="X54" s="15">
        <v>0</v>
      </c>
      <c r="Y54" s="15">
        <v>2</v>
      </c>
      <c r="Z54" s="15">
        <v>1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1</v>
      </c>
      <c r="AR54" s="15">
        <v>0</v>
      </c>
      <c r="AS54" s="15">
        <v>1</v>
      </c>
      <c r="AT54" s="15">
        <v>1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1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3</v>
      </c>
      <c r="D55" s="15">
        <v>0</v>
      </c>
      <c r="E55" s="15">
        <v>1</v>
      </c>
      <c r="F55" s="15">
        <v>6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1</v>
      </c>
      <c r="X55" s="15">
        <v>0</v>
      </c>
      <c r="Y55" s="15">
        <v>0</v>
      </c>
      <c r="Z55" s="15">
        <v>3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2</v>
      </c>
      <c r="CB55" s="15">
        <v>0</v>
      </c>
      <c r="CC55" s="15">
        <v>1</v>
      </c>
      <c r="CD55" s="15">
        <v>3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36</v>
      </c>
      <c r="D56" s="15">
        <v>0</v>
      </c>
      <c r="E56" s="15">
        <v>25</v>
      </c>
      <c r="F56" s="15">
        <v>121</v>
      </c>
      <c r="G56" s="15">
        <v>1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9</v>
      </c>
      <c r="X56" s="15">
        <v>0</v>
      </c>
      <c r="Y56" s="15">
        <v>7</v>
      </c>
      <c r="Z56" s="15">
        <v>39</v>
      </c>
      <c r="AA56" s="15">
        <v>0</v>
      </c>
      <c r="AB56" s="15">
        <v>0</v>
      </c>
      <c r="AC56" s="15">
        <v>0</v>
      </c>
      <c r="AD56" s="15">
        <v>0</v>
      </c>
      <c r="AE56" s="15">
        <v>1</v>
      </c>
      <c r="AF56" s="15">
        <v>0</v>
      </c>
      <c r="AG56" s="15">
        <v>0</v>
      </c>
      <c r="AH56" s="15">
        <v>1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10</v>
      </c>
      <c r="AR56" s="15">
        <v>0</v>
      </c>
      <c r="AS56" s="15">
        <v>2</v>
      </c>
      <c r="AT56" s="15">
        <v>20</v>
      </c>
      <c r="AU56" s="15">
        <v>0</v>
      </c>
      <c r="AV56" s="15">
        <v>0</v>
      </c>
      <c r="AW56" s="15">
        <v>0</v>
      </c>
      <c r="AX56" s="15">
        <v>0</v>
      </c>
      <c r="AY56" s="15">
        <v>1</v>
      </c>
      <c r="AZ56" s="15">
        <v>0</v>
      </c>
      <c r="BA56" s="15">
        <v>0</v>
      </c>
      <c r="BB56" s="15">
        <v>1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1</v>
      </c>
      <c r="BT56" s="15">
        <v>0</v>
      </c>
      <c r="BU56" s="15">
        <v>0</v>
      </c>
      <c r="BV56" s="15">
        <v>6</v>
      </c>
      <c r="BW56" s="15">
        <v>2</v>
      </c>
      <c r="BX56" s="15">
        <v>0</v>
      </c>
      <c r="BY56" s="15">
        <v>0</v>
      </c>
      <c r="BZ56" s="15">
        <v>4</v>
      </c>
      <c r="CA56" s="15">
        <v>11</v>
      </c>
      <c r="CB56" s="15">
        <v>0</v>
      </c>
      <c r="CC56" s="15">
        <v>15</v>
      </c>
      <c r="CD56" s="15">
        <v>50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4</v>
      </c>
      <c r="D57" s="15">
        <v>0</v>
      </c>
      <c r="E57" s="15">
        <v>5</v>
      </c>
      <c r="F57" s="15">
        <v>51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</v>
      </c>
      <c r="X57" s="15">
        <v>0</v>
      </c>
      <c r="Y57" s="15">
        <v>3</v>
      </c>
      <c r="Z57" s="15">
        <v>31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2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1</v>
      </c>
      <c r="CB57" s="15">
        <v>0</v>
      </c>
      <c r="CC57" s="15">
        <v>2</v>
      </c>
      <c r="CD57" s="15">
        <v>18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0</v>
      </c>
      <c r="F58" s="15">
        <v>11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1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1</v>
      </c>
      <c r="X58" s="15">
        <v>0</v>
      </c>
      <c r="Y58" s="15">
        <v>0</v>
      </c>
      <c r="Z58" s="15">
        <v>4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6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16</v>
      </c>
      <c r="D59" s="15">
        <v>0</v>
      </c>
      <c r="E59" s="15">
        <v>13</v>
      </c>
      <c r="F59" s="15">
        <v>90</v>
      </c>
      <c r="G59" s="15">
        <v>0</v>
      </c>
      <c r="H59" s="15">
        <v>0</v>
      </c>
      <c r="I59" s="15">
        <v>0</v>
      </c>
      <c r="J59" s="15">
        <v>3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1</v>
      </c>
      <c r="S59" s="15">
        <v>0</v>
      </c>
      <c r="T59" s="15">
        <v>0</v>
      </c>
      <c r="U59" s="15">
        <v>0</v>
      </c>
      <c r="V59" s="15">
        <v>1</v>
      </c>
      <c r="W59" s="15">
        <v>2</v>
      </c>
      <c r="X59" s="15">
        <v>0</v>
      </c>
      <c r="Y59" s="15">
        <v>3</v>
      </c>
      <c r="Z59" s="15">
        <v>9</v>
      </c>
      <c r="AA59" s="15">
        <v>0</v>
      </c>
      <c r="AB59" s="15">
        <v>0</v>
      </c>
      <c r="AC59" s="15">
        <v>0</v>
      </c>
      <c r="AD59" s="15">
        <v>2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2</v>
      </c>
      <c r="AT59" s="15">
        <v>12</v>
      </c>
      <c r="AU59" s="15">
        <v>0</v>
      </c>
      <c r="AV59" s="15">
        <v>0</v>
      </c>
      <c r="AW59" s="15">
        <v>0</v>
      </c>
      <c r="AX59" s="15">
        <v>0</v>
      </c>
      <c r="AY59" s="15">
        <v>1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1</v>
      </c>
      <c r="BT59" s="15">
        <v>0</v>
      </c>
      <c r="BU59" s="15">
        <v>1</v>
      </c>
      <c r="BV59" s="15">
        <v>2</v>
      </c>
      <c r="BW59" s="15">
        <v>0</v>
      </c>
      <c r="BX59" s="15">
        <v>0</v>
      </c>
      <c r="BY59" s="15">
        <v>0</v>
      </c>
      <c r="BZ59" s="15">
        <v>2</v>
      </c>
      <c r="CA59" s="15">
        <v>12</v>
      </c>
      <c r="CB59" s="15">
        <v>0</v>
      </c>
      <c r="CC59" s="15">
        <v>7</v>
      </c>
      <c r="CD59" s="15">
        <v>57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4</v>
      </c>
      <c r="D60" s="15">
        <v>0</v>
      </c>
      <c r="E60" s="15">
        <v>0</v>
      </c>
      <c r="F60" s="15">
        <v>15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3</v>
      </c>
      <c r="X60" s="15">
        <v>0</v>
      </c>
      <c r="Y60" s="15">
        <v>0</v>
      </c>
      <c r="Z60" s="15">
        <v>7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2</v>
      </c>
      <c r="CA60" s="15">
        <v>1</v>
      </c>
      <c r="CB60" s="15">
        <v>0</v>
      </c>
      <c r="CC60" s="15">
        <v>0</v>
      </c>
      <c r="CD60" s="15">
        <v>6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32</v>
      </c>
      <c r="D61" s="15">
        <v>0</v>
      </c>
      <c r="E61" s="15">
        <v>21</v>
      </c>
      <c r="F61" s="15">
        <v>54</v>
      </c>
      <c r="G61" s="15">
        <v>0</v>
      </c>
      <c r="H61" s="15">
        <v>0</v>
      </c>
      <c r="I61" s="15">
        <v>0</v>
      </c>
      <c r="J61" s="15">
        <v>0</v>
      </c>
      <c r="K61" s="15">
        <v>3</v>
      </c>
      <c r="L61" s="15">
        <v>0</v>
      </c>
      <c r="M61" s="15">
        <v>3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11</v>
      </c>
      <c r="X61" s="15">
        <v>0</v>
      </c>
      <c r="Y61" s="15">
        <v>2</v>
      </c>
      <c r="Z61" s="15">
        <v>16</v>
      </c>
      <c r="AA61" s="15">
        <v>0</v>
      </c>
      <c r="AB61" s="15">
        <v>0</v>
      </c>
      <c r="AC61" s="15">
        <v>0</v>
      </c>
      <c r="AD61" s="15">
        <v>0</v>
      </c>
      <c r="AE61" s="15">
        <v>3</v>
      </c>
      <c r="AF61" s="15">
        <v>0</v>
      </c>
      <c r="AG61" s="15">
        <v>3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1</v>
      </c>
      <c r="AN61" s="15">
        <v>0</v>
      </c>
      <c r="AO61" s="15">
        <v>0</v>
      </c>
      <c r="AP61" s="15">
        <v>1</v>
      </c>
      <c r="AQ61" s="15">
        <v>5</v>
      </c>
      <c r="AR61" s="15">
        <v>0</v>
      </c>
      <c r="AS61" s="15">
        <v>1</v>
      </c>
      <c r="AT61" s="15">
        <v>13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1</v>
      </c>
      <c r="BB61" s="15">
        <v>1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1</v>
      </c>
      <c r="BO61" s="15">
        <v>0</v>
      </c>
      <c r="BP61" s="15">
        <v>0</v>
      </c>
      <c r="BQ61" s="15">
        <v>0</v>
      </c>
      <c r="BR61" s="15">
        <v>0</v>
      </c>
      <c r="BS61" s="15">
        <v>3</v>
      </c>
      <c r="BT61" s="15">
        <v>0</v>
      </c>
      <c r="BU61" s="15">
        <v>1</v>
      </c>
      <c r="BV61" s="15">
        <v>19</v>
      </c>
      <c r="BW61" s="15">
        <v>0</v>
      </c>
      <c r="BX61" s="15">
        <v>0</v>
      </c>
      <c r="BY61" s="15">
        <v>1</v>
      </c>
      <c r="BZ61" s="15">
        <v>0</v>
      </c>
      <c r="CA61" s="15">
        <v>6</v>
      </c>
      <c r="CB61" s="15">
        <v>0</v>
      </c>
      <c r="CC61" s="15">
        <v>9</v>
      </c>
      <c r="CD61" s="15">
        <v>2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2</v>
      </c>
      <c r="D62" s="15">
        <v>0</v>
      </c>
      <c r="E62" s="15">
        <v>0</v>
      </c>
      <c r="F62" s="15">
        <v>9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1</v>
      </c>
      <c r="W62" s="15">
        <v>0</v>
      </c>
      <c r="X62" s="15">
        <v>0</v>
      </c>
      <c r="Y62" s="15">
        <v>0</v>
      </c>
      <c r="Z62" s="15">
        <v>2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1</v>
      </c>
      <c r="AR62" s="15">
        <v>0</v>
      </c>
      <c r="AS62" s="15">
        <v>0</v>
      </c>
      <c r="AT62" s="15">
        <v>1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1</v>
      </c>
      <c r="CB62" s="15">
        <v>0</v>
      </c>
      <c r="CC62" s="15">
        <v>0</v>
      </c>
      <c r="CD62" s="15">
        <v>5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1</v>
      </c>
      <c r="D63" s="15">
        <v>0</v>
      </c>
      <c r="E63" s="15">
        <v>0</v>
      </c>
      <c r="F63" s="15">
        <v>13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1</v>
      </c>
      <c r="X63" s="15">
        <v>0</v>
      </c>
      <c r="Y63" s="15">
        <v>0</v>
      </c>
      <c r="Z63" s="15">
        <v>3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9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7</v>
      </c>
      <c r="D64" s="15">
        <v>0</v>
      </c>
      <c r="E64" s="15">
        <v>9</v>
      </c>
      <c r="F64" s="15">
        <v>38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2</v>
      </c>
      <c r="X64" s="15">
        <v>0</v>
      </c>
      <c r="Y64" s="15">
        <v>3</v>
      </c>
      <c r="Z64" s="15">
        <v>6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1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1</v>
      </c>
      <c r="AN64" s="15">
        <v>0</v>
      </c>
      <c r="AO64" s="15">
        <v>0</v>
      </c>
      <c r="AP64" s="15">
        <v>4</v>
      </c>
      <c r="AQ64" s="15">
        <v>2</v>
      </c>
      <c r="AR64" s="15">
        <v>0</v>
      </c>
      <c r="AS64" s="15">
        <v>1</v>
      </c>
      <c r="AT64" s="15">
        <v>14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0</v>
      </c>
      <c r="BV64" s="15">
        <v>7</v>
      </c>
      <c r="BW64" s="15">
        <v>0</v>
      </c>
      <c r="BX64" s="15">
        <v>0</v>
      </c>
      <c r="BY64" s="15">
        <v>0</v>
      </c>
      <c r="BZ64" s="15">
        <v>3</v>
      </c>
      <c r="CA64" s="15">
        <v>1</v>
      </c>
      <c r="CB64" s="15">
        <v>0</v>
      </c>
      <c r="CC64" s="15">
        <v>4</v>
      </c>
      <c r="CD64" s="15">
        <v>4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1</v>
      </c>
      <c r="F65" s="15">
        <v>2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1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5</v>
      </c>
      <c r="D66" s="15">
        <v>0</v>
      </c>
      <c r="E66" s="15">
        <v>0</v>
      </c>
      <c r="F66" s="15">
        <v>13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3</v>
      </c>
      <c r="T66" s="15">
        <v>0</v>
      </c>
      <c r="U66" s="15">
        <v>0</v>
      </c>
      <c r="V66" s="15">
        <v>3</v>
      </c>
      <c r="W66" s="15">
        <v>0</v>
      </c>
      <c r="X66" s="15">
        <v>0</v>
      </c>
      <c r="Y66" s="15">
        <v>0</v>
      </c>
      <c r="Z66" s="15">
        <v>2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2</v>
      </c>
      <c r="CB66" s="15">
        <v>0</v>
      </c>
      <c r="CC66" s="15">
        <v>0</v>
      </c>
      <c r="CD66" s="15">
        <v>7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11</v>
      </c>
      <c r="D67" s="15">
        <v>0</v>
      </c>
      <c r="E67" s="15">
        <v>8</v>
      </c>
      <c r="F67" s="15">
        <v>25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6</v>
      </c>
      <c r="X67" s="15">
        <v>0</v>
      </c>
      <c r="Y67" s="15">
        <v>6</v>
      </c>
      <c r="Z67" s="15">
        <v>17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5</v>
      </c>
      <c r="CB67" s="15">
        <v>0</v>
      </c>
      <c r="CC67" s="15">
        <v>2</v>
      </c>
      <c r="CD67" s="15">
        <v>8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6</v>
      </c>
      <c r="D68" s="15">
        <v>0</v>
      </c>
      <c r="E68" s="15">
        <v>3</v>
      </c>
      <c r="F68" s="15">
        <v>17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3</v>
      </c>
      <c r="X68" s="15">
        <v>0</v>
      </c>
      <c r="Y68" s="15">
        <v>0</v>
      </c>
      <c r="Z68" s="15">
        <v>10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1</v>
      </c>
      <c r="AN68" s="15">
        <v>0</v>
      </c>
      <c r="AO68" s="15">
        <v>1</v>
      </c>
      <c r="AP68" s="15">
        <v>0</v>
      </c>
      <c r="AQ68" s="15">
        <v>0</v>
      </c>
      <c r="AR68" s="15">
        <v>0</v>
      </c>
      <c r="AS68" s="15">
        <v>0</v>
      </c>
      <c r="AT68" s="15">
        <v>3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2</v>
      </c>
      <c r="CB68" s="15">
        <v>0</v>
      </c>
      <c r="CC68" s="15">
        <v>2</v>
      </c>
      <c r="CD68" s="15">
        <v>4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1</v>
      </c>
      <c r="X69" s="15">
        <v>0</v>
      </c>
      <c r="Y69" s="15">
        <v>1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1</v>
      </c>
      <c r="AN69" s="15">
        <v>0</v>
      </c>
      <c r="AO69" s="15">
        <v>1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14</v>
      </c>
      <c r="D70" s="15">
        <v>2</v>
      </c>
      <c r="E70" s="15">
        <v>7</v>
      </c>
      <c r="F70" s="15">
        <v>22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1</v>
      </c>
      <c r="T70" s="15">
        <v>1</v>
      </c>
      <c r="U70" s="15">
        <v>1</v>
      </c>
      <c r="V70" s="15">
        <v>1</v>
      </c>
      <c r="W70" s="15">
        <v>3</v>
      </c>
      <c r="X70" s="15">
        <v>0</v>
      </c>
      <c r="Y70" s="15">
        <v>1</v>
      </c>
      <c r="Z70" s="15">
        <v>2</v>
      </c>
      <c r="AA70" s="15">
        <v>0</v>
      </c>
      <c r="AB70" s="15">
        <v>0</v>
      </c>
      <c r="AC70" s="15">
        <v>0</v>
      </c>
      <c r="AD70" s="15">
        <v>0</v>
      </c>
      <c r="AE70" s="15">
        <v>1</v>
      </c>
      <c r="AF70" s="15">
        <v>0</v>
      </c>
      <c r="AG70" s="15">
        <v>0</v>
      </c>
      <c r="AH70" s="15">
        <v>1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5">
        <v>1</v>
      </c>
      <c r="AP70" s="15">
        <v>0</v>
      </c>
      <c r="AQ70" s="15">
        <v>3</v>
      </c>
      <c r="AR70" s="15">
        <v>0</v>
      </c>
      <c r="AS70" s="15">
        <v>1</v>
      </c>
      <c r="AT70" s="15">
        <v>5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2</v>
      </c>
      <c r="BT70" s="15">
        <v>0</v>
      </c>
      <c r="BU70" s="15">
        <v>1</v>
      </c>
      <c r="BV70" s="15">
        <v>3</v>
      </c>
      <c r="BW70" s="15">
        <v>0</v>
      </c>
      <c r="BX70" s="15">
        <v>0</v>
      </c>
      <c r="BY70" s="15">
        <v>0</v>
      </c>
      <c r="BZ70" s="15">
        <v>0</v>
      </c>
      <c r="CA70" s="15">
        <v>4</v>
      </c>
      <c r="CB70" s="15">
        <v>0</v>
      </c>
      <c r="CC70" s="15">
        <v>2</v>
      </c>
      <c r="CD70" s="15">
        <v>9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3</v>
      </c>
      <c r="D71" s="15">
        <v>0</v>
      </c>
      <c r="E71" s="15">
        <v>3</v>
      </c>
      <c r="F71" s="15">
        <v>5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</v>
      </c>
      <c r="X71" s="15">
        <v>0</v>
      </c>
      <c r="Y71" s="15">
        <v>2</v>
      </c>
      <c r="Z71" s="15">
        <v>3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2</v>
      </c>
      <c r="CB71" s="15">
        <v>0</v>
      </c>
      <c r="CC71" s="15">
        <v>1</v>
      </c>
      <c r="CD71" s="15">
        <v>2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1</v>
      </c>
      <c r="D72" s="15">
        <v>0</v>
      </c>
      <c r="E72" s="15">
        <v>2</v>
      </c>
      <c r="F72" s="15">
        <v>8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1</v>
      </c>
      <c r="X72" s="15">
        <v>0</v>
      </c>
      <c r="Y72" s="15">
        <v>2</v>
      </c>
      <c r="Z72" s="15">
        <v>4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4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99</v>
      </c>
      <c r="D73" s="15">
        <v>0</v>
      </c>
      <c r="E73" s="15">
        <v>76</v>
      </c>
      <c r="F73" s="15">
        <v>210</v>
      </c>
      <c r="G73" s="15">
        <v>1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2</v>
      </c>
      <c r="T73" s="15">
        <v>0</v>
      </c>
      <c r="U73" s="15">
        <v>1</v>
      </c>
      <c r="V73" s="15">
        <v>2</v>
      </c>
      <c r="W73" s="15">
        <v>19</v>
      </c>
      <c r="X73" s="15">
        <v>0</v>
      </c>
      <c r="Y73" s="15">
        <v>17</v>
      </c>
      <c r="Z73" s="15">
        <v>53</v>
      </c>
      <c r="AA73" s="15">
        <v>0</v>
      </c>
      <c r="AB73" s="15">
        <v>0</v>
      </c>
      <c r="AC73" s="15">
        <v>0</v>
      </c>
      <c r="AD73" s="15">
        <v>0</v>
      </c>
      <c r="AE73" s="15">
        <v>2</v>
      </c>
      <c r="AF73" s="15">
        <v>0</v>
      </c>
      <c r="AG73" s="15">
        <v>1</v>
      </c>
      <c r="AH73" s="15">
        <v>4</v>
      </c>
      <c r="AI73" s="15">
        <v>0</v>
      </c>
      <c r="AJ73" s="15">
        <v>0</v>
      </c>
      <c r="AK73" s="15">
        <v>0</v>
      </c>
      <c r="AL73" s="15">
        <v>0</v>
      </c>
      <c r="AM73" s="15">
        <v>4</v>
      </c>
      <c r="AN73" s="15">
        <v>0</v>
      </c>
      <c r="AO73" s="15">
        <v>2</v>
      </c>
      <c r="AP73" s="15">
        <v>5</v>
      </c>
      <c r="AQ73" s="15">
        <v>23</v>
      </c>
      <c r="AR73" s="15">
        <v>0</v>
      </c>
      <c r="AS73" s="15">
        <v>10</v>
      </c>
      <c r="AT73" s="15">
        <v>65</v>
      </c>
      <c r="AU73" s="15">
        <v>0</v>
      </c>
      <c r="AV73" s="15">
        <v>0</v>
      </c>
      <c r="AW73" s="15">
        <v>0</v>
      </c>
      <c r="AX73" s="15">
        <v>0</v>
      </c>
      <c r="AY73" s="15">
        <v>9</v>
      </c>
      <c r="AZ73" s="15">
        <v>0</v>
      </c>
      <c r="BA73" s="15">
        <v>7</v>
      </c>
      <c r="BB73" s="15">
        <v>4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1</v>
      </c>
      <c r="BL73" s="15">
        <v>0</v>
      </c>
      <c r="BM73" s="15">
        <v>0</v>
      </c>
      <c r="BN73" s="15">
        <v>3</v>
      </c>
      <c r="BO73" s="15">
        <v>0</v>
      </c>
      <c r="BP73" s="15">
        <v>0</v>
      </c>
      <c r="BQ73" s="15">
        <v>0</v>
      </c>
      <c r="BR73" s="15">
        <v>0</v>
      </c>
      <c r="BS73" s="15">
        <v>8</v>
      </c>
      <c r="BT73" s="15">
        <v>0</v>
      </c>
      <c r="BU73" s="15">
        <v>7</v>
      </c>
      <c r="BV73" s="15">
        <v>16</v>
      </c>
      <c r="BW73" s="15">
        <v>1</v>
      </c>
      <c r="BX73" s="15">
        <v>0</v>
      </c>
      <c r="BY73" s="15">
        <v>3</v>
      </c>
      <c r="BZ73" s="15">
        <v>0</v>
      </c>
      <c r="CA73" s="15">
        <v>29</v>
      </c>
      <c r="CB73" s="15">
        <v>0</v>
      </c>
      <c r="CC73" s="15">
        <v>28</v>
      </c>
      <c r="CD73" s="15">
        <v>56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4</v>
      </c>
      <c r="D74" s="15">
        <v>1</v>
      </c>
      <c r="E74" s="15">
        <v>1</v>
      </c>
      <c r="F74" s="15">
        <v>6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1</v>
      </c>
      <c r="U74" s="15">
        <v>0</v>
      </c>
      <c r="V74" s="15">
        <v>1</v>
      </c>
      <c r="W74" s="15">
        <v>2</v>
      </c>
      <c r="X74" s="15">
        <v>0</v>
      </c>
      <c r="Y74" s="15">
        <v>1</v>
      </c>
      <c r="Z74" s="15">
        <v>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1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1</v>
      </c>
      <c r="CB74" s="15">
        <v>0</v>
      </c>
      <c r="CC74" s="15">
        <v>0</v>
      </c>
      <c r="CD74" s="15">
        <v>1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22</v>
      </c>
      <c r="D75" s="15">
        <v>0</v>
      </c>
      <c r="E75" s="15">
        <v>23</v>
      </c>
      <c r="F75" s="15">
        <v>69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0</v>
      </c>
      <c r="U75" s="15">
        <v>1</v>
      </c>
      <c r="V75" s="15">
        <v>1</v>
      </c>
      <c r="W75" s="15">
        <v>11</v>
      </c>
      <c r="X75" s="15">
        <v>0</v>
      </c>
      <c r="Y75" s="15">
        <v>7</v>
      </c>
      <c r="Z75" s="15">
        <v>23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3</v>
      </c>
      <c r="AR75" s="15">
        <v>0</v>
      </c>
      <c r="AS75" s="15">
        <v>2</v>
      </c>
      <c r="AT75" s="15">
        <v>15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1</v>
      </c>
      <c r="BV75" s="15">
        <v>6</v>
      </c>
      <c r="BW75" s="15">
        <v>1</v>
      </c>
      <c r="BX75" s="15">
        <v>0</v>
      </c>
      <c r="BY75" s="15">
        <v>1</v>
      </c>
      <c r="BZ75" s="15">
        <v>0</v>
      </c>
      <c r="CA75" s="15">
        <v>5</v>
      </c>
      <c r="CB75" s="15">
        <v>0</v>
      </c>
      <c r="CC75" s="15">
        <v>11</v>
      </c>
      <c r="CD75" s="15">
        <v>23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20</v>
      </c>
      <c r="D76" s="15">
        <v>0</v>
      </c>
      <c r="E76" s="15">
        <v>6</v>
      </c>
      <c r="F76" s="15">
        <v>68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0</v>
      </c>
      <c r="V76" s="15">
        <v>2</v>
      </c>
      <c r="W76" s="15">
        <v>6</v>
      </c>
      <c r="X76" s="15">
        <v>0</v>
      </c>
      <c r="Y76" s="15">
        <v>3</v>
      </c>
      <c r="Z76" s="15">
        <v>10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2</v>
      </c>
      <c r="AQ76" s="15">
        <v>2</v>
      </c>
      <c r="AR76" s="15">
        <v>0</v>
      </c>
      <c r="AS76" s="15">
        <v>1</v>
      </c>
      <c r="AT76" s="15">
        <v>14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1</v>
      </c>
      <c r="BT76" s="15">
        <v>0</v>
      </c>
      <c r="BU76" s="15">
        <v>0</v>
      </c>
      <c r="BV76" s="15">
        <v>2</v>
      </c>
      <c r="BW76" s="15">
        <v>0</v>
      </c>
      <c r="BX76" s="15">
        <v>0</v>
      </c>
      <c r="BY76" s="15">
        <v>0</v>
      </c>
      <c r="BZ76" s="15">
        <v>3</v>
      </c>
      <c r="CA76" s="15">
        <v>10</v>
      </c>
      <c r="CB76" s="15">
        <v>0</v>
      </c>
      <c r="CC76" s="15">
        <v>2</v>
      </c>
      <c r="CD76" s="15">
        <v>35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14</v>
      </c>
      <c r="D77" s="15">
        <v>0</v>
      </c>
      <c r="E77" s="15">
        <v>11</v>
      </c>
      <c r="F77" s="15">
        <v>39</v>
      </c>
      <c r="G77" s="15">
        <v>0</v>
      </c>
      <c r="H77" s="15">
        <v>0</v>
      </c>
      <c r="I77" s="15">
        <v>0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3</v>
      </c>
      <c r="V77" s="15">
        <v>0</v>
      </c>
      <c r="W77" s="15">
        <v>8</v>
      </c>
      <c r="X77" s="15">
        <v>0</v>
      </c>
      <c r="Y77" s="15">
        <v>3</v>
      </c>
      <c r="Z77" s="15">
        <v>14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1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2</v>
      </c>
      <c r="AR77" s="15">
        <v>0</v>
      </c>
      <c r="AS77" s="15">
        <v>4</v>
      </c>
      <c r="AT77" s="15">
        <v>5</v>
      </c>
      <c r="AU77" s="15">
        <v>0</v>
      </c>
      <c r="AV77" s="15">
        <v>0</v>
      </c>
      <c r="AW77" s="15">
        <v>0</v>
      </c>
      <c r="AX77" s="15">
        <v>1</v>
      </c>
      <c r="AY77" s="15">
        <v>0</v>
      </c>
      <c r="AZ77" s="15">
        <v>0</v>
      </c>
      <c r="BA77" s="15">
        <v>0</v>
      </c>
      <c r="BB77" s="15">
        <v>1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1</v>
      </c>
      <c r="CA77" s="15">
        <v>4</v>
      </c>
      <c r="CB77" s="15">
        <v>0</v>
      </c>
      <c r="CC77" s="15">
        <v>1</v>
      </c>
      <c r="CD77" s="15">
        <v>15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22</v>
      </c>
      <c r="D78" s="15">
        <v>0</v>
      </c>
      <c r="E78" s="15">
        <v>16</v>
      </c>
      <c r="F78" s="15">
        <v>56</v>
      </c>
      <c r="G78" s="15">
        <v>0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7</v>
      </c>
      <c r="X78" s="15">
        <v>0</v>
      </c>
      <c r="Y78" s="15">
        <v>4</v>
      </c>
      <c r="Z78" s="15">
        <v>15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1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2</v>
      </c>
      <c r="AP78" s="15">
        <v>1</v>
      </c>
      <c r="AQ78" s="15">
        <v>8</v>
      </c>
      <c r="AR78" s="15">
        <v>0</v>
      </c>
      <c r="AS78" s="15">
        <v>3</v>
      </c>
      <c r="AT78" s="15">
        <v>22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1</v>
      </c>
      <c r="BT78" s="15">
        <v>0</v>
      </c>
      <c r="BU78" s="15">
        <v>0</v>
      </c>
      <c r="BV78" s="15">
        <v>4</v>
      </c>
      <c r="BW78" s="15">
        <v>1</v>
      </c>
      <c r="BX78" s="15">
        <v>0</v>
      </c>
      <c r="BY78" s="15">
        <v>1</v>
      </c>
      <c r="BZ78" s="15">
        <v>1</v>
      </c>
      <c r="CA78" s="15">
        <v>5</v>
      </c>
      <c r="CB78" s="15">
        <v>0</v>
      </c>
      <c r="CC78" s="15">
        <v>6</v>
      </c>
      <c r="CD78" s="15">
        <v>11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5</v>
      </c>
      <c r="D79" s="15">
        <v>0</v>
      </c>
      <c r="E79" s="15">
        <v>6</v>
      </c>
      <c r="F79" s="15">
        <v>6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2</v>
      </c>
      <c r="AR79" s="15">
        <v>0</v>
      </c>
      <c r="AS79" s="15">
        <v>2</v>
      </c>
      <c r="AT79" s="15">
        <v>2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3</v>
      </c>
      <c r="CB79" s="15">
        <v>0</v>
      </c>
      <c r="CC79" s="15">
        <v>4</v>
      </c>
      <c r="CD79" s="15">
        <v>4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3</v>
      </c>
      <c r="D80" s="15">
        <v>0</v>
      </c>
      <c r="E80" s="15">
        <v>3</v>
      </c>
      <c r="F80" s="15">
        <v>9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3</v>
      </c>
      <c r="Z80" s="15">
        <v>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3</v>
      </c>
      <c r="CB80" s="15">
        <v>0</v>
      </c>
      <c r="CC80" s="15">
        <v>0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1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1</v>
      </c>
      <c r="AR81" s="15">
        <v>0</v>
      </c>
      <c r="AS81" s="15">
        <v>1</v>
      </c>
      <c r="AT81" s="15">
        <v>1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24</v>
      </c>
      <c r="D82" s="15">
        <v>2</v>
      </c>
      <c r="E82" s="15">
        <v>18</v>
      </c>
      <c r="F82" s="15">
        <v>111</v>
      </c>
      <c r="G82" s="15">
        <v>1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</v>
      </c>
      <c r="U82" s="15">
        <v>1</v>
      </c>
      <c r="V82" s="15">
        <v>0</v>
      </c>
      <c r="W82" s="15">
        <v>4</v>
      </c>
      <c r="X82" s="15">
        <v>0</v>
      </c>
      <c r="Y82" s="15">
        <v>3</v>
      </c>
      <c r="Z82" s="15">
        <v>30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4</v>
      </c>
      <c r="AR82" s="15">
        <v>0</v>
      </c>
      <c r="AS82" s="15">
        <v>1</v>
      </c>
      <c r="AT82" s="15">
        <v>24</v>
      </c>
      <c r="AU82" s="15">
        <v>0</v>
      </c>
      <c r="AV82" s="15">
        <v>0</v>
      </c>
      <c r="AW82" s="15">
        <v>0</v>
      </c>
      <c r="AX82" s="15">
        <v>2</v>
      </c>
      <c r="AY82" s="15">
        <v>8</v>
      </c>
      <c r="AZ82" s="15">
        <v>0</v>
      </c>
      <c r="BA82" s="15">
        <v>4</v>
      </c>
      <c r="BB82" s="15">
        <v>16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1</v>
      </c>
      <c r="BT82" s="15">
        <v>0</v>
      </c>
      <c r="BU82" s="15">
        <v>0</v>
      </c>
      <c r="BV82" s="15">
        <v>4</v>
      </c>
      <c r="BW82" s="15">
        <v>0</v>
      </c>
      <c r="BX82" s="15">
        <v>1</v>
      </c>
      <c r="BY82" s="15">
        <v>0</v>
      </c>
      <c r="BZ82" s="15">
        <v>3</v>
      </c>
      <c r="CA82" s="15">
        <v>6</v>
      </c>
      <c r="CB82" s="15">
        <v>0</v>
      </c>
      <c r="CC82" s="15">
        <v>9</v>
      </c>
      <c r="CD82" s="15">
        <v>30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3</v>
      </c>
      <c r="D83" s="15">
        <v>0</v>
      </c>
      <c r="E83" s="15">
        <v>2</v>
      </c>
      <c r="F83" s="15">
        <v>3</v>
      </c>
      <c r="G83" s="15">
        <v>0</v>
      </c>
      <c r="H83" s="15">
        <v>0</v>
      </c>
      <c r="I83" s="15">
        <v>2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1</v>
      </c>
      <c r="X83" s="15">
        <v>0</v>
      </c>
      <c r="Y83" s="15">
        <v>0</v>
      </c>
      <c r="Z83" s="15">
        <v>1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2</v>
      </c>
      <c r="AR83" s="15">
        <v>0</v>
      </c>
      <c r="AS83" s="15">
        <v>0</v>
      </c>
      <c r="AT83" s="15">
        <v>2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2</v>
      </c>
      <c r="F84" s="15">
        <v>3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1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1</v>
      </c>
      <c r="CD84" s="15">
        <v>2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3</v>
      </c>
      <c r="D85" s="15">
        <v>0</v>
      </c>
      <c r="E85" s="15">
        <v>2</v>
      </c>
      <c r="F85" s="15">
        <v>17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3</v>
      </c>
      <c r="T85" s="15">
        <v>0</v>
      </c>
      <c r="U85" s="15">
        <v>0</v>
      </c>
      <c r="V85" s="15">
        <v>3</v>
      </c>
      <c r="W85" s="15">
        <v>0</v>
      </c>
      <c r="X85" s="15">
        <v>0</v>
      </c>
      <c r="Y85" s="15">
        <v>1</v>
      </c>
      <c r="Z85" s="15">
        <v>4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3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1</v>
      </c>
      <c r="CD85" s="15">
        <v>4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9</v>
      </c>
      <c r="D86" s="15">
        <v>0</v>
      </c>
      <c r="E86" s="15">
        <v>6</v>
      </c>
      <c r="F86" s="15">
        <v>25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5</v>
      </c>
      <c r="X86" s="15">
        <v>0</v>
      </c>
      <c r="Y86" s="15">
        <v>3</v>
      </c>
      <c r="Z86" s="15">
        <v>11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2</v>
      </c>
      <c r="AR86" s="15">
        <v>0</v>
      </c>
      <c r="AS86" s="15">
        <v>0</v>
      </c>
      <c r="AT86" s="15">
        <v>3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4</v>
      </c>
      <c r="BW86" s="15">
        <v>0</v>
      </c>
      <c r="BX86" s="15">
        <v>0</v>
      </c>
      <c r="BY86" s="15">
        <v>0</v>
      </c>
      <c r="BZ86" s="15">
        <v>0</v>
      </c>
      <c r="CA86" s="15">
        <v>2</v>
      </c>
      <c r="CB86" s="15">
        <v>0</v>
      </c>
      <c r="CC86" s="15">
        <v>3</v>
      </c>
      <c r="CD86" s="15">
        <v>7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39</v>
      </c>
      <c r="D87" s="15">
        <v>0</v>
      </c>
      <c r="E87" s="15">
        <v>4</v>
      </c>
      <c r="F87" s="15">
        <v>134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19</v>
      </c>
      <c r="X87" s="15">
        <v>0</v>
      </c>
      <c r="Y87" s="15">
        <v>2</v>
      </c>
      <c r="Z87" s="15">
        <v>67</v>
      </c>
      <c r="AA87" s="15">
        <v>0</v>
      </c>
      <c r="AB87" s="15">
        <v>0</v>
      </c>
      <c r="AC87" s="15">
        <v>0</v>
      </c>
      <c r="AD87" s="15">
        <v>0</v>
      </c>
      <c r="AE87" s="15">
        <v>3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1</v>
      </c>
      <c r="AR87" s="15">
        <v>0</v>
      </c>
      <c r="AS87" s="15">
        <v>1</v>
      </c>
      <c r="AT87" s="15">
        <v>3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1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15</v>
      </c>
      <c r="CB87" s="15">
        <v>0</v>
      </c>
      <c r="CC87" s="15">
        <v>1</v>
      </c>
      <c r="CD87" s="15">
        <v>59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128</v>
      </c>
      <c r="D88" s="15">
        <v>2</v>
      </c>
      <c r="E88" s="15">
        <v>120</v>
      </c>
      <c r="F88" s="15">
        <v>262</v>
      </c>
      <c r="G88" s="15">
        <v>2</v>
      </c>
      <c r="H88" s="15">
        <v>0</v>
      </c>
      <c r="I88" s="15">
        <v>2</v>
      </c>
      <c r="J88" s="15">
        <v>0</v>
      </c>
      <c r="K88" s="15">
        <v>1</v>
      </c>
      <c r="L88" s="15">
        <v>0</v>
      </c>
      <c r="M88" s="15">
        <v>1</v>
      </c>
      <c r="N88" s="15">
        <v>1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0</v>
      </c>
      <c r="U88" s="15">
        <v>1</v>
      </c>
      <c r="V88" s="15">
        <v>1</v>
      </c>
      <c r="W88" s="15">
        <v>39</v>
      </c>
      <c r="X88" s="15">
        <v>0</v>
      </c>
      <c r="Y88" s="15">
        <v>35</v>
      </c>
      <c r="Z88" s="15">
        <v>62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1</v>
      </c>
      <c r="AH88" s="15">
        <v>1</v>
      </c>
      <c r="AI88" s="15">
        <v>0</v>
      </c>
      <c r="AJ88" s="15">
        <v>0</v>
      </c>
      <c r="AK88" s="15">
        <v>0</v>
      </c>
      <c r="AL88" s="15">
        <v>0</v>
      </c>
      <c r="AM88" s="15">
        <v>2</v>
      </c>
      <c r="AN88" s="15">
        <v>1</v>
      </c>
      <c r="AO88" s="15">
        <v>3</v>
      </c>
      <c r="AP88" s="15">
        <v>2</v>
      </c>
      <c r="AQ88" s="15">
        <v>21</v>
      </c>
      <c r="AR88" s="15">
        <v>0</v>
      </c>
      <c r="AS88" s="15">
        <v>27</v>
      </c>
      <c r="AT88" s="15">
        <v>35</v>
      </c>
      <c r="AU88" s="15">
        <v>2</v>
      </c>
      <c r="AV88" s="15">
        <v>0</v>
      </c>
      <c r="AW88" s="15">
        <v>3</v>
      </c>
      <c r="AX88" s="15">
        <v>3</v>
      </c>
      <c r="AY88" s="15">
        <v>1</v>
      </c>
      <c r="AZ88" s="15">
        <v>0</v>
      </c>
      <c r="BA88" s="15">
        <v>2</v>
      </c>
      <c r="BB88" s="15">
        <v>2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</v>
      </c>
      <c r="BL88" s="15">
        <v>0</v>
      </c>
      <c r="BM88" s="15">
        <v>1</v>
      </c>
      <c r="BN88" s="15">
        <v>3</v>
      </c>
      <c r="BO88" s="15">
        <v>0</v>
      </c>
      <c r="BP88" s="15">
        <v>0</v>
      </c>
      <c r="BQ88" s="15">
        <v>0</v>
      </c>
      <c r="BR88" s="15">
        <v>0</v>
      </c>
      <c r="BS88" s="15">
        <v>8</v>
      </c>
      <c r="BT88" s="15">
        <v>0</v>
      </c>
      <c r="BU88" s="15">
        <v>7</v>
      </c>
      <c r="BV88" s="15">
        <v>21</v>
      </c>
      <c r="BW88" s="15">
        <v>0</v>
      </c>
      <c r="BX88" s="15">
        <v>1</v>
      </c>
      <c r="BY88" s="15">
        <v>1</v>
      </c>
      <c r="BZ88" s="15">
        <v>2</v>
      </c>
      <c r="CA88" s="15">
        <v>50</v>
      </c>
      <c r="CB88" s="15">
        <v>0</v>
      </c>
      <c r="CC88" s="15">
        <v>36</v>
      </c>
      <c r="CD88" s="15">
        <v>129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3</v>
      </c>
      <c r="D89" s="15">
        <v>0</v>
      </c>
      <c r="E89" s="15">
        <v>2</v>
      </c>
      <c r="F89" s="15">
        <v>13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1</v>
      </c>
      <c r="X89" s="15">
        <v>0</v>
      </c>
      <c r="Y89" s="15">
        <v>1</v>
      </c>
      <c r="Z89" s="15">
        <v>6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2</v>
      </c>
      <c r="CB89" s="15">
        <v>0</v>
      </c>
      <c r="CC89" s="15">
        <v>1</v>
      </c>
      <c r="CD89" s="15">
        <v>6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2</v>
      </c>
      <c r="D90" s="15">
        <v>0</v>
      </c>
      <c r="E90" s="15">
        <v>5</v>
      </c>
      <c r="F90" s="15">
        <v>17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1</v>
      </c>
      <c r="X90" s="15">
        <v>0</v>
      </c>
      <c r="Y90" s="15">
        <v>0</v>
      </c>
      <c r="Z90" s="15">
        <v>7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0</v>
      </c>
      <c r="BX90" s="15">
        <v>0</v>
      </c>
      <c r="BY90" s="15">
        <v>1</v>
      </c>
      <c r="BZ90" s="15">
        <v>0</v>
      </c>
      <c r="CA90" s="15">
        <v>1</v>
      </c>
      <c r="CB90" s="15">
        <v>0</v>
      </c>
      <c r="CC90" s="15">
        <v>4</v>
      </c>
      <c r="CD90" s="15">
        <v>8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0</v>
      </c>
      <c r="F91" s="15">
        <v>1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1</v>
      </c>
      <c r="CB91" s="15">
        <v>0</v>
      </c>
      <c r="CC91" s="15">
        <v>0</v>
      </c>
      <c r="CD91" s="15">
        <v>1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2</v>
      </c>
      <c r="D92" s="15">
        <v>0</v>
      </c>
      <c r="E92" s="15">
        <v>0</v>
      </c>
      <c r="F92" s="15">
        <v>2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1</v>
      </c>
      <c r="X92" s="15">
        <v>0</v>
      </c>
      <c r="Y92" s="15">
        <v>0</v>
      </c>
      <c r="Z92" s="15">
        <v>1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1</v>
      </c>
      <c r="CB92" s="15">
        <v>0</v>
      </c>
      <c r="CC92" s="15">
        <v>0</v>
      </c>
      <c r="CD92" s="15">
        <v>1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7</v>
      </c>
      <c r="D93" s="15">
        <v>0</v>
      </c>
      <c r="E93" s="15">
        <v>7</v>
      </c>
      <c r="F93" s="15">
        <v>28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3</v>
      </c>
      <c r="X93" s="15">
        <v>0</v>
      </c>
      <c r="Y93" s="15">
        <v>3</v>
      </c>
      <c r="Z93" s="15">
        <v>13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2</v>
      </c>
      <c r="AR93" s="15">
        <v>0</v>
      </c>
      <c r="AS93" s="15">
        <v>2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2</v>
      </c>
      <c r="CB93" s="15">
        <v>0</v>
      </c>
      <c r="CC93" s="15">
        <v>2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19</v>
      </c>
      <c r="D94" s="15">
        <v>0</v>
      </c>
      <c r="E94" s="15">
        <v>18</v>
      </c>
      <c r="F94" s="15">
        <v>36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6</v>
      </c>
      <c r="X94" s="15">
        <v>0</v>
      </c>
      <c r="Y94" s="15">
        <v>5</v>
      </c>
      <c r="Z94" s="15">
        <v>11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1</v>
      </c>
      <c r="AN94" s="15">
        <v>0</v>
      </c>
      <c r="AO94" s="15">
        <v>1</v>
      </c>
      <c r="AP94" s="15">
        <v>0</v>
      </c>
      <c r="AQ94" s="15">
        <v>0</v>
      </c>
      <c r="AR94" s="15">
        <v>0</v>
      </c>
      <c r="AS94" s="15">
        <v>0</v>
      </c>
      <c r="AT94" s="15">
        <v>9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2</v>
      </c>
      <c r="BT94" s="15">
        <v>0</v>
      </c>
      <c r="BU94" s="15">
        <v>0</v>
      </c>
      <c r="BV94" s="15">
        <v>2</v>
      </c>
      <c r="BW94" s="15">
        <v>1</v>
      </c>
      <c r="BX94" s="15">
        <v>0</v>
      </c>
      <c r="BY94" s="15">
        <v>0</v>
      </c>
      <c r="BZ94" s="15">
        <v>1</v>
      </c>
      <c r="CA94" s="15">
        <v>9</v>
      </c>
      <c r="CB94" s="15">
        <v>0</v>
      </c>
      <c r="CC94" s="15">
        <v>12</v>
      </c>
      <c r="CD94" s="15">
        <v>13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1</v>
      </c>
      <c r="F95" s="15">
        <v>5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1</v>
      </c>
      <c r="X95" s="15">
        <v>0</v>
      </c>
      <c r="Y95" s="15">
        <v>0</v>
      </c>
      <c r="Z95" s="15">
        <v>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1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4</v>
      </c>
      <c r="D96" s="15">
        <v>0</v>
      </c>
      <c r="E96" s="15">
        <v>1</v>
      </c>
      <c r="F96" s="15">
        <v>28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2</v>
      </c>
      <c r="X96" s="15">
        <v>0</v>
      </c>
      <c r="Y96" s="15">
        <v>1</v>
      </c>
      <c r="Z96" s="15">
        <v>15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1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2</v>
      </c>
      <c r="CB96" s="15">
        <v>0</v>
      </c>
      <c r="CC96" s="15">
        <v>0</v>
      </c>
      <c r="CD96" s="15">
        <v>12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3</v>
      </c>
      <c r="D97" s="15">
        <v>0</v>
      </c>
      <c r="E97" s="15">
        <v>0</v>
      </c>
      <c r="F97" s="15">
        <v>8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1</v>
      </c>
      <c r="T97" s="15">
        <v>0</v>
      </c>
      <c r="U97" s="15">
        <v>0</v>
      </c>
      <c r="V97" s="15">
        <v>1</v>
      </c>
      <c r="W97" s="15">
        <v>2</v>
      </c>
      <c r="X97" s="15">
        <v>0</v>
      </c>
      <c r="Y97" s="15">
        <v>0</v>
      </c>
      <c r="Z97" s="15">
        <v>4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1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1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1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1</v>
      </c>
      <c r="D98" s="15">
        <v>0</v>
      </c>
      <c r="E98" s="15">
        <v>4</v>
      </c>
      <c r="F98" s="15">
        <v>7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1</v>
      </c>
      <c r="T98" s="15">
        <v>0</v>
      </c>
      <c r="U98" s="15">
        <v>2</v>
      </c>
      <c r="V98" s="15">
        <v>4</v>
      </c>
      <c r="W98" s="15">
        <v>0</v>
      </c>
      <c r="X98" s="15">
        <v>0</v>
      </c>
      <c r="Y98" s="15">
        <v>0</v>
      </c>
      <c r="Z98" s="15">
        <v>1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1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1</v>
      </c>
      <c r="BZ98" s="15">
        <v>0</v>
      </c>
      <c r="CA98" s="15">
        <v>0</v>
      </c>
      <c r="CB98" s="15">
        <v>0</v>
      </c>
      <c r="CC98" s="15">
        <v>1</v>
      </c>
      <c r="CD98" s="15">
        <v>1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2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2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10</v>
      </c>
      <c r="D101" s="15">
        <v>0</v>
      </c>
      <c r="E101" s="15">
        <v>8</v>
      </c>
      <c r="F101" s="15">
        <v>29</v>
      </c>
      <c r="G101" s="15">
        <v>1</v>
      </c>
      <c r="H101" s="15">
        <v>0</v>
      </c>
      <c r="I101" s="15">
        <v>0</v>
      </c>
      <c r="J101" s="15">
        <v>1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1</v>
      </c>
      <c r="T101" s="15">
        <v>0</v>
      </c>
      <c r="U101" s="15">
        <v>1</v>
      </c>
      <c r="V101" s="15">
        <v>0</v>
      </c>
      <c r="W101" s="15">
        <v>4</v>
      </c>
      <c r="X101" s="15">
        <v>0</v>
      </c>
      <c r="Y101" s="15">
        <v>3</v>
      </c>
      <c r="Z101" s="15">
        <v>11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1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1</v>
      </c>
      <c r="AR101" s="15">
        <v>0</v>
      </c>
      <c r="AS101" s="15">
        <v>0</v>
      </c>
      <c r="AT101" s="15">
        <v>6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1</v>
      </c>
      <c r="BV101" s="15">
        <v>0</v>
      </c>
      <c r="BW101" s="15">
        <v>0</v>
      </c>
      <c r="BX101" s="15">
        <v>0</v>
      </c>
      <c r="BY101" s="15">
        <v>1</v>
      </c>
      <c r="BZ101" s="15">
        <v>0</v>
      </c>
      <c r="CA101" s="15">
        <v>3</v>
      </c>
      <c r="CB101" s="15">
        <v>0</v>
      </c>
      <c r="CC101" s="15">
        <v>1</v>
      </c>
      <c r="CD101" s="15">
        <v>11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2</v>
      </c>
      <c r="D102" s="15">
        <v>0</v>
      </c>
      <c r="E102" s="15">
        <v>4</v>
      </c>
      <c r="F102" s="15">
        <v>31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2</v>
      </c>
      <c r="T102" s="15">
        <v>0</v>
      </c>
      <c r="U102" s="15">
        <v>1</v>
      </c>
      <c r="V102" s="15">
        <v>2</v>
      </c>
      <c r="W102" s="15">
        <v>0</v>
      </c>
      <c r="X102" s="15">
        <v>0</v>
      </c>
      <c r="Y102" s="15">
        <v>1</v>
      </c>
      <c r="Z102" s="15">
        <v>11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2</v>
      </c>
      <c r="CD102" s="15">
        <v>8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3</v>
      </c>
      <c r="D103" s="15">
        <v>0</v>
      </c>
      <c r="E103" s="15">
        <v>5</v>
      </c>
      <c r="F103" s="15">
        <v>5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</v>
      </c>
      <c r="X103" s="15">
        <v>0</v>
      </c>
      <c r="Y103" s="15">
        <v>2</v>
      </c>
      <c r="Z103" s="15">
        <v>2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0</v>
      </c>
      <c r="AS103" s="15">
        <v>1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1</v>
      </c>
      <c r="CB103" s="15">
        <v>0</v>
      </c>
      <c r="CC103" s="15">
        <v>2</v>
      </c>
      <c r="CD103" s="15">
        <v>1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1</v>
      </c>
      <c r="D104" s="15">
        <v>0</v>
      </c>
      <c r="E104" s="15">
        <v>0</v>
      </c>
      <c r="F104" s="15">
        <v>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0</v>
      </c>
      <c r="V104" s="15">
        <v>1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0</v>
      </c>
      <c r="F105" s="15">
        <v>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1</v>
      </c>
      <c r="X105" s="15">
        <v>0</v>
      </c>
      <c r="Y105" s="15">
        <v>0</v>
      </c>
      <c r="Z105" s="15">
        <v>1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3</v>
      </c>
      <c r="D106" s="15">
        <v>0</v>
      </c>
      <c r="E106" s="15">
        <v>4</v>
      </c>
      <c r="F106" s="15">
        <v>5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1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1</v>
      </c>
      <c r="AF106" s="15">
        <v>0</v>
      </c>
      <c r="AG106" s="15">
        <v>0</v>
      </c>
      <c r="AH106" s="15">
        <v>1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1</v>
      </c>
      <c r="AT106" s="15">
        <v>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1</v>
      </c>
      <c r="BL106" s="15">
        <v>0</v>
      </c>
      <c r="BM106" s="15">
        <v>1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1</v>
      </c>
      <c r="CB106" s="15">
        <v>0</v>
      </c>
      <c r="CC106" s="15">
        <v>1</v>
      </c>
      <c r="CD106" s="15">
        <v>1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0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</v>
      </c>
      <c r="W107" s="15">
        <v>1</v>
      </c>
      <c r="X107" s="15">
        <v>0</v>
      </c>
      <c r="Y107" s="15">
        <v>0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3</v>
      </c>
      <c r="D108" s="15">
        <v>0</v>
      </c>
      <c r="E108" s="15">
        <v>0</v>
      </c>
      <c r="F108" s="15">
        <v>4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2</v>
      </c>
      <c r="X108" s="15">
        <v>0</v>
      </c>
      <c r="Y108" s="15">
        <v>0</v>
      </c>
      <c r="Z108" s="15">
        <v>2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1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98</v>
      </c>
      <c r="D109" s="15">
        <v>5</v>
      </c>
      <c r="E109" s="15">
        <v>79</v>
      </c>
      <c r="F109" s="15">
        <v>125</v>
      </c>
      <c r="G109" s="15">
        <v>3</v>
      </c>
      <c r="H109" s="15">
        <v>0</v>
      </c>
      <c r="I109" s="15">
        <v>1</v>
      </c>
      <c r="J109" s="15">
        <v>2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1</v>
      </c>
      <c r="T109" s="15">
        <v>2</v>
      </c>
      <c r="U109" s="15">
        <v>5</v>
      </c>
      <c r="V109" s="15">
        <v>0</v>
      </c>
      <c r="W109" s="15">
        <v>26</v>
      </c>
      <c r="X109" s="15">
        <v>0</v>
      </c>
      <c r="Y109" s="15">
        <v>19</v>
      </c>
      <c r="Z109" s="15">
        <v>34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1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1</v>
      </c>
      <c r="AN109" s="15">
        <v>1</v>
      </c>
      <c r="AO109" s="15">
        <v>4</v>
      </c>
      <c r="AP109" s="15">
        <v>0</v>
      </c>
      <c r="AQ109" s="15">
        <v>26</v>
      </c>
      <c r="AR109" s="15">
        <v>0</v>
      </c>
      <c r="AS109" s="15">
        <v>20</v>
      </c>
      <c r="AT109" s="15">
        <v>27</v>
      </c>
      <c r="AU109" s="15">
        <v>0</v>
      </c>
      <c r="AV109" s="15">
        <v>0</v>
      </c>
      <c r="AW109" s="15">
        <v>0</v>
      </c>
      <c r="AX109" s="15">
        <v>0</v>
      </c>
      <c r="AY109" s="15">
        <v>6</v>
      </c>
      <c r="AZ109" s="15">
        <v>0</v>
      </c>
      <c r="BA109" s="15">
        <v>5</v>
      </c>
      <c r="BB109" s="15">
        <v>16</v>
      </c>
      <c r="BC109" s="15">
        <v>1</v>
      </c>
      <c r="BD109" s="15">
        <v>0</v>
      </c>
      <c r="BE109" s="15">
        <v>1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2</v>
      </c>
      <c r="BT109" s="15">
        <v>0</v>
      </c>
      <c r="BU109" s="15">
        <v>0</v>
      </c>
      <c r="BV109" s="15">
        <v>3</v>
      </c>
      <c r="BW109" s="15">
        <v>4</v>
      </c>
      <c r="BX109" s="15">
        <v>2</v>
      </c>
      <c r="BY109" s="15">
        <v>4</v>
      </c>
      <c r="BZ109" s="15">
        <v>2</v>
      </c>
      <c r="CA109" s="15">
        <v>28</v>
      </c>
      <c r="CB109" s="15">
        <v>0</v>
      </c>
      <c r="CC109" s="15">
        <v>19</v>
      </c>
      <c r="CD109" s="15">
        <v>41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0</v>
      </c>
      <c r="F110" s="15">
        <v>9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8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1</v>
      </c>
      <c r="CB110" s="15">
        <v>0</v>
      </c>
      <c r="CC110" s="15">
        <v>0</v>
      </c>
      <c r="CD110" s="15">
        <v>1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2</v>
      </c>
      <c r="D112" s="15">
        <v>0</v>
      </c>
      <c r="E112" s="15">
        <v>0</v>
      </c>
      <c r="F112" s="15">
        <v>2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2</v>
      </c>
      <c r="X112" s="15">
        <v>0</v>
      </c>
      <c r="Y112" s="15">
        <v>0</v>
      </c>
      <c r="Z112" s="15">
        <v>2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3</v>
      </c>
      <c r="D113" s="15">
        <v>1</v>
      </c>
      <c r="E113" s="15">
        <v>4</v>
      </c>
      <c r="F113" s="15">
        <v>6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3</v>
      </c>
      <c r="AR113" s="15">
        <v>0</v>
      </c>
      <c r="AS113" s="15">
        <v>0</v>
      </c>
      <c r="AT113" s="15">
        <v>4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1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1</v>
      </c>
      <c r="BY113" s="15">
        <v>1</v>
      </c>
      <c r="BZ113" s="15">
        <v>0</v>
      </c>
      <c r="CA113" s="15">
        <v>0</v>
      </c>
      <c r="CB113" s="15">
        <v>0</v>
      </c>
      <c r="CC113" s="15">
        <v>2</v>
      </c>
      <c r="CD113" s="15">
        <v>2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1</v>
      </c>
      <c r="D114" s="15">
        <v>0</v>
      </c>
      <c r="E114" s="15">
        <v>0</v>
      </c>
      <c r="F114" s="15">
        <v>1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1</v>
      </c>
      <c r="X114" s="15">
        <v>0</v>
      </c>
      <c r="Y114" s="15">
        <v>0</v>
      </c>
      <c r="Z114" s="15">
        <v>1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4</v>
      </c>
      <c r="D115" s="15">
        <v>0</v>
      </c>
      <c r="E115" s="15">
        <v>3</v>
      </c>
      <c r="F115" s="15">
        <v>6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3</v>
      </c>
      <c r="X115" s="15">
        <v>0</v>
      </c>
      <c r="Y115" s="15">
        <v>2</v>
      </c>
      <c r="Z115" s="15">
        <v>4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1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1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2</v>
      </c>
      <c r="D116" s="15">
        <v>0</v>
      </c>
      <c r="E116" s="15">
        <v>3</v>
      </c>
      <c r="F116" s="15">
        <v>12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</v>
      </c>
      <c r="X116" s="15">
        <v>0</v>
      </c>
      <c r="Y116" s="15">
        <v>1</v>
      </c>
      <c r="Z116" s="15">
        <v>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1</v>
      </c>
      <c r="AR116" s="15">
        <v>0</v>
      </c>
      <c r="AS116" s="15">
        <v>1</v>
      </c>
      <c r="AT116" s="15">
        <v>5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1</v>
      </c>
      <c r="CD116" s="15">
        <v>3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1</v>
      </c>
      <c r="D117" s="15">
        <v>0</v>
      </c>
      <c r="E117" s="15">
        <v>3</v>
      </c>
      <c r="F117" s="15">
        <v>21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2</v>
      </c>
      <c r="Z117" s="15">
        <v>13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2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1</v>
      </c>
      <c r="CB117" s="15">
        <v>0</v>
      </c>
      <c r="CC117" s="15">
        <v>1</v>
      </c>
      <c r="CD117" s="15">
        <v>6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3</v>
      </c>
      <c r="D119" s="15">
        <v>1</v>
      </c>
      <c r="E119" s="15">
        <v>5</v>
      </c>
      <c r="F119" s="15">
        <v>9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1</v>
      </c>
      <c r="Z119" s="15">
        <v>2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1</v>
      </c>
      <c r="AR119" s="15">
        <v>0</v>
      </c>
      <c r="AS119" s="15">
        <v>0</v>
      </c>
      <c r="AT119" s="15">
        <v>2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1</v>
      </c>
      <c r="BY119" s="15">
        <v>1</v>
      </c>
      <c r="BZ119" s="15">
        <v>0</v>
      </c>
      <c r="CA119" s="15">
        <v>2</v>
      </c>
      <c r="CB119" s="15">
        <v>0</v>
      </c>
      <c r="CC119" s="15">
        <v>3</v>
      </c>
      <c r="CD119" s="15">
        <v>5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1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1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22</v>
      </c>
      <c r="D121" s="15">
        <v>0</v>
      </c>
      <c r="E121" s="15">
        <v>19</v>
      </c>
      <c r="F121" s="15">
        <v>52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1</v>
      </c>
      <c r="T121" s="15">
        <v>0</v>
      </c>
      <c r="U121" s="15">
        <v>0</v>
      </c>
      <c r="V121" s="15">
        <v>3</v>
      </c>
      <c r="W121" s="15">
        <v>3</v>
      </c>
      <c r="X121" s="15">
        <v>0</v>
      </c>
      <c r="Y121" s="15">
        <v>6</v>
      </c>
      <c r="Z121" s="15">
        <v>11</v>
      </c>
      <c r="AA121" s="15">
        <v>0</v>
      </c>
      <c r="AB121" s="15">
        <v>0</v>
      </c>
      <c r="AC121" s="15">
        <v>0</v>
      </c>
      <c r="AD121" s="15">
        <v>0</v>
      </c>
      <c r="AE121" s="15">
        <v>1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2</v>
      </c>
      <c r="AN121" s="15">
        <v>0</v>
      </c>
      <c r="AO121" s="15">
        <v>1</v>
      </c>
      <c r="AP121" s="15">
        <v>1</v>
      </c>
      <c r="AQ121" s="15">
        <v>5</v>
      </c>
      <c r="AR121" s="15">
        <v>0</v>
      </c>
      <c r="AS121" s="15">
        <v>3</v>
      </c>
      <c r="AT121" s="15">
        <v>11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5</v>
      </c>
      <c r="BT121" s="15">
        <v>0</v>
      </c>
      <c r="BU121" s="15">
        <v>3</v>
      </c>
      <c r="BV121" s="15">
        <v>7</v>
      </c>
      <c r="BW121" s="15">
        <v>1</v>
      </c>
      <c r="BX121" s="15">
        <v>0</v>
      </c>
      <c r="BY121" s="15">
        <v>0</v>
      </c>
      <c r="BZ121" s="15">
        <v>2</v>
      </c>
      <c r="CA121" s="15">
        <v>4</v>
      </c>
      <c r="CB121" s="15">
        <v>0</v>
      </c>
      <c r="CC121" s="15">
        <v>6</v>
      </c>
      <c r="CD121" s="15">
        <v>16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1</v>
      </c>
      <c r="D122" s="15">
        <v>0</v>
      </c>
      <c r="E122" s="15">
        <v>0</v>
      </c>
      <c r="F122" s="15">
        <v>3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1</v>
      </c>
      <c r="X122" s="15">
        <v>0</v>
      </c>
      <c r="Y122" s="15">
        <v>0</v>
      </c>
      <c r="Z122" s="15">
        <v>2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1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32</v>
      </c>
      <c r="D123" s="15">
        <v>0</v>
      </c>
      <c r="E123" s="15">
        <v>32</v>
      </c>
      <c r="F123" s="15">
        <v>67</v>
      </c>
      <c r="G123" s="15">
        <v>1</v>
      </c>
      <c r="H123" s="15">
        <v>0</v>
      </c>
      <c r="I123" s="15">
        <v>0</v>
      </c>
      <c r="J123" s="15">
        <v>2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2</v>
      </c>
      <c r="T123" s="15">
        <v>0</v>
      </c>
      <c r="U123" s="15">
        <v>2</v>
      </c>
      <c r="V123" s="15">
        <v>0</v>
      </c>
      <c r="W123" s="15">
        <v>12</v>
      </c>
      <c r="X123" s="15">
        <v>0</v>
      </c>
      <c r="Y123" s="15">
        <v>8</v>
      </c>
      <c r="Z123" s="15">
        <v>27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6</v>
      </c>
      <c r="AR123" s="15">
        <v>0</v>
      </c>
      <c r="AS123" s="15">
        <v>9</v>
      </c>
      <c r="AT123" s="15">
        <v>14</v>
      </c>
      <c r="AU123" s="15">
        <v>0</v>
      </c>
      <c r="AV123" s="15">
        <v>0</v>
      </c>
      <c r="AW123" s="15">
        <v>0</v>
      </c>
      <c r="AX123" s="15">
        <v>0</v>
      </c>
      <c r="AY123" s="15">
        <v>2</v>
      </c>
      <c r="AZ123" s="15">
        <v>0</v>
      </c>
      <c r="BA123" s="15">
        <v>1</v>
      </c>
      <c r="BB123" s="15">
        <v>4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1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2</v>
      </c>
      <c r="BT123" s="15">
        <v>0</v>
      </c>
      <c r="BU123" s="15">
        <v>0</v>
      </c>
      <c r="BV123" s="15">
        <v>5</v>
      </c>
      <c r="BW123" s="15">
        <v>1</v>
      </c>
      <c r="BX123" s="15">
        <v>0</v>
      </c>
      <c r="BY123" s="15">
        <v>1</v>
      </c>
      <c r="BZ123" s="15">
        <v>0</v>
      </c>
      <c r="CA123" s="15">
        <v>6</v>
      </c>
      <c r="CB123" s="15">
        <v>0</v>
      </c>
      <c r="CC123" s="15">
        <v>10</v>
      </c>
      <c r="CD123" s="15">
        <v>15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2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1</v>
      </c>
      <c r="CB124" s="15">
        <v>0</v>
      </c>
      <c r="CC124" s="15">
        <v>1</v>
      </c>
      <c r="CD124" s="15">
        <v>2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4</v>
      </c>
      <c r="D125" s="15">
        <v>0</v>
      </c>
      <c r="E125" s="15">
        <v>2</v>
      </c>
      <c r="F125" s="15">
        <v>8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1</v>
      </c>
      <c r="Z125" s="15">
        <v>3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4</v>
      </c>
      <c r="AR125" s="15">
        <v>0</v>
      </c>
      <c r="AS125" s="15">
        <v>0</v>
      </c>
      <c r="AT125" s="15">
        <v>4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1</v>
      </c>
      <c r="CD125" s="15">
        <v>1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6</v>
      </c>
      <c r="D126" s="15">
        <v>0</v>
      </c>
      <c r="E126" s="15">
        <v>9</v>
      </c>
      <c r="F126" s="15">
        <v>3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2</v>
      </c>
      <c r="X126" s="15">
        <v>0</v>
      </c>
      <c r="Y126" s="15">
        <v>2</v>
      </c>
      <c r="Z126" s="15">
        <v>2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4</v>
      </c>
      <c r="BZ126" s="15">
        <v>0</v>
      </c>
      <c r="CA126" s="15">
        <v>4</v>
      </c>
      <c r="CB126" s="15">
        <v>0</v>
      </c>
      <c r="CC126" s="15">
        <v>3</v>
      </c>
      <c r="CD126" s="15">
        <v>1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0</v>
      </c>
      <c r="F128" s="15">
        <v>3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1</v>
      </c>
      <c r="CB128" s="15">
        <v>0</v>
      </c>
      <c r="CC128" s="15">
        <v>0</v>
      </c>
      <c r="CD128" s="15">
        <v>3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1</v>
      </c>
      <c r="D129" s="15">
        <v>0</v>
      </c>
      <c r="E129" s="15">
        <v>1</v>
      </c>
      <c r="F129" s="15">
        <v>2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1</v>
      </c>
      <c r="T129" s="15">
        <v>0</v>
      </c>
      <c r="U129" s="15">
        <v>1</v>
      </c>
      <c r="V129" s="15">
        <v>0</v>
      </c>
      <c r="W129" s="15">
        <v>0</v>
      </c>
      <c r="X129" s="15">
        <v>0</v>
      </c>
      <c r="Y129" s="15">
        <v>0</v>
      </c>
      <c r="Z129" s="15">
        <v>1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1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2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1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1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1</v>
      </c>
      <c r="D131" s="15">
        <v>1</v>
      </c>
      <c r="E131" s="15">
        <v>1</v>
      </c>
      <c r="F131" s="15">
        <v>3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1</v>
      </c>
      <c r="U131" s="15">
        <v>0</v>
      </c>
      <c r="V131" s="15">
        <v>1</v>
      </c>
      <c r="W131" s="15">
        <v>1</v>
      </c>
      <c r="X131" s="15">
        <v>0</v>
      </c>
      <c r="Y131" s="15">
        <v>1</v>
      </c>
      <c r="Z131" s="15">
        <v>1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3</v>
      </c>
      <c r="D132" s="15">
        <v>0</v>
      </c>
      <c r="E132" s="15">
        <v>5</v>
      </c>
      <c r="F132" s="15">
        <v>7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2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1</v>
      </c>
      <c r="AR132" s="15">
        <v>0</v>
      </c>
      <c r="AS132" s="15">
        <v>1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2</v>
      </c>
      <c r="CD132" s="15">
        <v>5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17</v>
      </c>
      <c r="D133" s="15">
        <v>3</v>
      </c>
      <c r="E133" s="15">
        <v>10</v>
      </c>
      <c r="F133" s="15">
        <v>96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2</v>
      </c>
      <c r="U133" s="15">
        <v>1</v>
      </c>
      <c r="V133" s="15">
        <v>1</v>
      </c>
      <c r="W133" s="15">
        <v>12</v>
      </c>
      <c r="X133" s="15">
        <v>0</v>
      </c>
      <c r="Y133" s="15">
        <v>2</v>
      </c>
      <c r="Z133" s="15">
        <v>47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4</v>
      </c>
      <c r="AR133" s="15">
        <v>0</v>
      </c>
      <c r="AS133" s="15">
        <v>2</v>
      </c>
      <c r="AT133" s="15">
        <v>18</v>
      </c>
      <c r="AU133" s="15">
        <v>1</v>
      </c>
      <c r="AV133" s="15">
        <v>0</v>
      </c>
      <c r="AW133" s="15">
        <v>0</v>
      </c>
      <c r="AX133" s="15">
        <v>1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1</v>
      </c>
      <c r="BY133" s="15">
        <v>2</v>
      </c>
      <c r="BZ133" s="15">
        <v>0</v>
      </c>
      <c r="CA133" s="15">
        <v>0</v>
      </c>
      <c r="CB133" s="15">
        <v>0</v>
      </c>
      <c r="CC133" s="15">
        <v>3</v>
      </c>
      <c r="CD133" s="15">
        <v>27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68</v>
      </c>
      <c r="D134" s="15">
        <v>0</v>
      </c>
      <c r="E134" s="15">
        <v>48</v>
      </c>
      <c r="F134" s="15">
        <v>179</v>
      </c>
      <c r="G134" s="15">
        <v>0</v>
      </c>
      <c r="H134" s="15">
        <v>0</v>
      </c>
      <c r="I134" s="15">
        <v>1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2</v>
      </c>
      <c r="T134" s="15">
        <v>0</v>
      </c>
      <c r="U134" s="15">
        <v>2</v>
      </c>
      <c r="V134" s="15">
        <v>7</v>
      </c>
      <c r="W134" s="15">
        <v>22</v>
      </c>
      <c r="X134" s="15">
        <v>0</v>
      </c>
      <c r="Y134" s="15">
        <v>10</v>
      </c>
      <c r="Z134" s="15">
        <v>99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1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22</v>
      </c>
      <c r="AR134" s="15">
        <v>0</v>
      </c>
      <c r="AS134" s="15">
        <v>14</v>
      </c>
      <c r="AT134" s="15">
        <v>47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3</v>
      </c>
      <c r="BW134" s="15">
        <v>8</v>
      </c>
      <c r="BX134" s="15">
        <v>0</v>
      </c>
      <c r="BY134" s="15">
        <v>8</v>
      </c>
      <c r="BZ134" s="15">
        <v>0</v>
      </c>
      <c r="CA134" s="15">
        <v>14</v>
      </c>
      <c r="CB134" s="15">
        <v>0</v>
      </c>
      <c r="CC134" s="15">
        <v>13</v>
      </c>
      <c r="CD134" s="15">
        <v>21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16</v>
      </c>
      <c r="D135" s="15">
        <v>1</v>
      </c>
      <c r="E135" s="15">
        <v>7</v>
      </c>
      <c r="F135" s="15">
        <v>98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1</v>
      </c>
      <c r="T135" s="15">
        <v>1</v>
      </c>
      <c r="U135" s="15">
        <v>1</v>
      </c>
      <c r="V135" s="15">
        <v>1</v>
      </c>
      <c r="W135" s="15">
        <v>5</v>
      </c>
      <c r="X135" s="15">
        <v>0</v>
      </c>
      <c r="Y135" s="15">
        <v>2</v>
      </c>
      <c r="Z135" s="15">
        <v>40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1</v>
      </c>
      <c r="AQ135" s="15">
        <v>3</v>
      </c>
      <c r="AR135" s="15">
        <v>0</v>
      </c>
      <c r="AS135" s="15">
        <v>1</v>
      </c>
      <c r="AT135" s="15">
        <v>20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3</v>
      </c>
      <c r="BZ135" s="15">
        <v>0</v>
      </c>
      <c r="CA135" s="15">
        <v>7</v>
      </c>
      <c r="CB135" s="15">
        <v>0</v>
      </c>
      <c r="CC135" s="15">
        <v>0</v>
      </c>
      <c r="CD135" s="15">
        <v>35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29</v>
      </c>
      <c r="D136" s="15">
        <v>1</v>
      </c>
      <c r="E136" s="15">
        <v>20</v>
      </c>
      <c r="F136" s="15">
        <v>91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1</v>
      </c>
      <c r="U136" s="15">
        <v>2</v>
      </c>
      <c r="V136" s="15">
        <v>0</v>
      </c>
      <c r="W136" s="15">
        <v>7</v>
      </c>
      <c r="X136" s="15">
        <v>0</v>
      </c>
      <c r="Y136" s="15">
        <v>4</v>
      </c>
      <c r="Z136" s="15">
        <v>26</v>
      </c>
      <c r="AA136" s="15">
        <v>0</v>
      </c>
      <c r="AB136" s="15">
        <v>0</v>
      </c>
      <c r="AC136" s="15">
        <v>0</v>
      </c>
      <c r="AD136" s="15">
        <v>0</v>
      </c>
      <c r="AE136" s="15">
        <v>1</v>
      </c>
      <c r="AF136" s="15">
        <v>0</v>
      </c>
      <c r="AG136" s="15">
        <v>1</v>
      </c>
      <c r="AH136" s="15">
        <v>4</v>
      </c>
      <c r="AI136" s="15">
        <v>0</v>
      </c>
      <c r="AJ136" s="15">
        <v>0</v>
      </c>
      <c r="AK136" s="15">
        <v>0</v>
      </c>
      <c r="AL136" s="15">
        <v>0</v>
      </c>
      <c r="AM136" s="15">
        <v>1</v>
      </c>
      <c r="AN136" s="15">
        <v>0</v>
      </c>
      <c r="AO136" s="15">
        <v>2</v>
      </c>
      <c r="AP136" s="15">
        <v>1</v>
      </c>
      <c r="AQ136" s="15">
        <v>3</v>
      </c>
      <c r="AR136" s="15">
        <v>0</v>
      </c>
      <c r="AS136" s="15">
        <v>0</v>
      </c>
      <c r="AT136" s="15">
        <v>6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17</v>
      </c>
      <c r="CB136" s="15">
        <v>0</v>
      </c>
      <c r="CC136" s="15">
        <v>11</v>
      </c>
      <c r="CD136" s="15">
        <v>53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3</v>
      </c>
      <c r="D137" s="15">
        <v>0</v>
      </c>
      <c r="E137" s="15">
        <v>1</v>
      </c>
      <c r="F137" s="15">
        <v>8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1</v>
      </c>
      <c r="X137" s="15">
        <v>0</v>
      </c>
      <c r="Y137" s="15">
        <v>1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1</v>
      </c>
      <c r="AR137" s="15">
        <v>0</v>
      </c>
      <c r="AS137" s="15">
        <v>0</v>
      </c>
      <c r="AT137" s="15">
        <v>2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1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1</v>
      </c>
      <c r="CB137" s="15">
        <v>0</v>
      </c>
      <c r="CC137" s="15">
        <v>0</v>
      </c>
      <c r="CD137" s="15">
        <v>3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10</v>
      </c>
      <c r="D138" s="15">
        <v>1</v>
      </c>
      <c r="E138" s="15">
        <v>21</v>
      </c>
      <c r="F138" s="15">
        <v>11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4</v>
      </c>
      <c r="V138" s="15">
        <v>4</v>
      </c>
      <c r="W138" s="15">
        <v>3</v>
      </c>
      <c r="X138" s="15">
        <v>0</v>
      </c>
      <c r="Y138" s="15">
        <v>10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3</v>
      </c>
      <c r="AR138" s="15">
        <v>0</v>
      </c>
      <c r="AS138" s="15">
        <v>3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1</v>
      </c>
      <c r="BW138" s="15">
        <v>0</v>
      </c>
      <c r="BX138" s="15">
        <v>0</v>
      </c>
      <c r="BY138" s="15">
        <v>1</v>
      </c>
      <c r="BZ138" s="15">
        <v>2</v>
      </c>
      <c r="CA138" s="15">
        <v>4</v>
      </c>
      <c r="CB138" s="15">
        <v>0</v>
      </c>
      <c r="CC138" s="15">
        <v>3</v>
      </c>
      <c r="CD138" s="15">
        <v>4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73</v>
      </c>
      <c r="D139" s="15">
        <v>3</v>
      </c>
      <c r="E139" s="15">
        <v>92</v>
      </c>
      <c r="F139" s="15">
        <v>195</v>
      </c>
      <c r="G139" s="15">
        <v>1</v>
      </c>
      <c r="H139" s="15">
        <v>0</v>
      </c>
      <c r="I139" s="15">
        <v>1</v>
      </c>
      <c r="J139" s="15">
        <v>3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15</v>
      </c>
      <c r="X139" s="15">
        <v>0</v>
      </c>
      <c r="Y139" s="15">
        <v>15</v>
      </c>
      <c r="Z139" s="15">
        <v>53</v>
      </c>
      <c r="AA139" s="15">
        <v>1</v>
      </c>
      <c r="AB139" s="15">
        <v>0</v>
      </c>
      <c r="AC139" s="15">
        <v>1</v>
      </c>
      <c r="AD139" s="15">
        <v>0</v>
      </c>
      <c r="AE139" s="15">
        <v>0</v>
      </c>
      <c r="AF139" s="15">
        <v>1</v>
      </c>
      <c r="AG139" s="15">
        <v>1</v>
      </c>
      <c r="AH139" s="15">
        <v>3</v>
      </c>
      <c r="AI139" s="15">
        <v>0</v>
      </c>
      <c r="AJ139" s="15">
        <v>0</v>
      </c>
      <c r="AK139" s="15">
        <v>0</v>
      </c>
      <c r="AL139" s="15">
        <v>0</v>
      </c>
      <c r="AM139" s="15">
        <v>2</v>
      </c>
      <c r="AN139" s="15">
        <v>0</v>
      </c>
      <c r="AO139" s="15">
        <v>1</v>
      </c>
      <c r="AP139" s="15">
        <v>1</v>
      </c>
      <c r="AQ139" s="15">
        <v>19</v>
      </c>
      <c r="AR139" s="15">
        <v>0</v>
      </c>
      <c r="AS139" s="15">
        <v>28</v>
      </c>
      <c r="AT139" s="15">
        <v>61</v>
      </c>
      <c r="AU139" s="15">
        <v>1</v>
      </c>
      <c r="AV139" s="15">
        <v>0</v>
      </c>
      <c r="AW139" s="15">
        <v>3</v>
      </c>
      <c r="AX139" s="15">
        <v>1</v>
      </c>
      <c r="AY139" s="15">
        <v>1</v>
      </c>
      <c r="AZ139" s="15">
        <v>0</v>
      </c>
      <c r="BA139" s="15">
        <v>1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3</v>
      </c>
      <c r="BT139" s="15">
        <v>0</v>
      </c>
      <c r="BU139" s="15">
        <v>0</v>
      </c>
      <c r="BV139" s="15">
        <v>8</v>
      </c>
      <c r="BW139" s="15">
        <v>4</v>
      </c>
      <c r="BX139" s="15">
        <v>2</v>
      </c>
      <c r="BY139" s="15">
        <v>6</v>
      </c>
      <c r="BZ139" s="15">
        <v>3</v>
      </c>
      <c r="CA139" s="15">
        <v>26</v>
      </c>
      <c r="CB139" s="15">
        <v>0</v>
      </c>
      <c r="CC139" s="15">
        <v>35</v>
      </c>
      <c r="CD139" s="15">
        <v>62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18</v>
      </c>
      <c r="D140" s="15">
        <v>2</v>
      </c>
      <c r="E140" s="15">
        <v>16</v>
      </c>
      <c r="F140" s="15">
        <v>31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1</v>
      </c>
      <c r="V140" s="15">
        <v>0</v>
      </c>
      <c r="W140" s="15">
        <v>4</v>
      </c>
      <c r="X140" s="15">
        <v>0</v>
      </c>
      <c r="Y140" s="15">
        <v>3</v>
      </c>
      <c r="Z140" s="15">
        <v>12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1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1</v>
      </c>
      <c r="AR140" s="15">
        <v>0</v>
      </c>
      <c r="AS140" s="15">
        <v>0</v>
      </c>
      <c r="AT140" s="15">
        <v>6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1</v>
      </c>
      <c r="BT140" s="15">
        <v>0</v>
      </c>
      <c r="BU140" s="15">
        <v>0</v>
      </c>
      <c r="BV140" s="15">
        <v>1</v>
      </c>
      <c r="BW140" s="15">
        <v>1</v>
      </c>
      <c r="BX140" s="15">
        <v>2</v>
      </c>
      <c r="BY140" s="15">
        <v>0</v>
      </c>
      <c r="BZ140" s="15">
        <v>3</v>
      </c>
      <c r="CA140" s="15">
        <v>10</v>
      </c>
      <c r="CB140" s="15">
        <v>0</v>
      </c>
      <c r="CC140" s="15">
        <v>11</v>
      </c>
      <c r="CD140" s="15">
        <v>9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7</v>
      </c>
      <c r="D141" s="15">
        <v>0</v>
      </c>
      <c r="E141" s="15">
        <v>7</v>
      </c>
      <c r="F141" s="15">
        <v>50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15">
        <v>0</v>
      </c>
      <c r="Y141" s="15">
        <v>5</v>
      </c>
      <c r="Z141" s="15">
        <v>23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1</v>
      </c>
      <c r="AR141" s="15">
        <v>0</v>
      </c>
      <c r="AS141" s="15">
        <v>2</v>
      </c>
      <c r="AT141" s="15">
        <v>3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5</v>
      </c>
      <c r="CB141" s="15">
        <v>0</v>
      </c>
      <c r="CC141" s="15">
        <v>0</v>
      </c>
      <c r="CD141" s="15">
        <v>24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33</v>
      </c>
      <c r="D142" s="15">
        <v>0</v>
      </c>
      <c r="E142" s="15">
        <v>22</v>
      </c>
      <c r="F142" s="15">
        <v>137</v>
      </c>
      <c r="G142" s="15">
        <v>1</v>
      </c>
      <c r="H142" s="15">
        <v>0</v>
      </c>
      <c r="I142" s="15">
        <v>0</v>
      </c>
      <c r="J142" s="15">
        <v>5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7</v>
      </c>
      <c r="X142" s="15">
        <v>0</v>
      </c>
      <c r="Y142" s="15">
        <v>6</v>
      </c>
      <c r="Z142" s="15">
        <v>32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1</v>
      </c>
      <c r="AP142" s="15">
        <v>0</v>
      </c>
      <c r="AQ142" s="15">
        <v>10</v>
      </c>
      <c r="AR142" s="15">
        <v>0</v>
      </c>
      <c r="AS142" s="15">
        <v>3</v>
      </c>
      <c r="AT142" s="15">
        <v>38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1</v>
      </c>
      <c r="BV142" s="15">
        <v>5</v>
      </c>
      <c r="BW142" s="15">
        <v>0</v>
      </c>
      <c r="BX142" s="15">
        <v>0</v>
      </c>
      <c r="BY142" s="15">
        <v>1</v>
      </c>
      <c r="BZ142" s="15">
        <v>0</v>
      </c>
      <c r="CA142" s="15">
        <v>15</v>
      </c>
      <c r="CB142" s="15">
        <v>0</v>
      </c>
      <c r="CC142" s="15">
        <v>10</v>
      </c>
      <c r="CD142" s="15">
        <v>57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35</v>
      </c>
      <c r="D143" s="15">
        <v>3</v>
      </c>
      <c r="E143" s="15">
        <v>24</v>
      </c>
      <c r="F143" s="15">
        <v>72</v>
      </c>
      <c r="G143" s="15">
        <v>2</v>
      </c>
      <c r="H143" s="15">
        <v>0</v>
      </c>
      <c r="I143" s="15">
        <v>0</v>
      </c>
      <c r="J143" s="15">
        <v>3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4</v>
      </c>
      <c r="T143" s="15">
        <v>1</v>
      </c>
      <c r="U143" s="15">
        <v>3</v>
      </c>
      <c r="V143" s="15">
        <v>2</v>
      </c>
      <c r="W143" s="15">
        <v>7</v>
      </c>
      <c r="X143" s="15">
        <v>1</v>
      </c>
      <c r="Y143" s="15">
        <v>3</v>
      </c>
      <c r="Z143" s="15">
        <v>21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3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2</v>
      </c>
      <c r="AQ143" s="15">
        <v>8</v>
      </c>
      <c r="AR143" s="15">
        <v>0</v>
      </c>
      <c r="AS143" s="15">
        <v>10</v>
      </c>
      <c r="AT143" s="15">
        <v>15</v>
      </c>
      <c r="AU143" s="15">
        <v>0</v>
      </c>
      <c r="AV143" s="15">
        <v>0</v>
      </c>
      <c r="AW143" s="15">
        <v>0</v>
      </c>
      <c r="AX143" s="15">
        <v>0</v>
      </c>
      <c r="AY143" s="15">
        <v>1</v>
      </c>
      <c r="AZ143" s="15">
        <v>0</v>
      </c>
      <c r="BA143" s="15">
        <v>4</v>
      </c>
      <c r="BB143" s="15">
        <v>1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2</v>
      </c>
      <c r="BT143" s="15">
        <v>0</v>
      </c>
      <c r="BU143" s="15">
        <v>1</v>
      </c>
      <c r="BV143" s="15">
        <v>4</v>
      </c>
      <c r="BW143" s="15">
        <v>0</v>
      </c>
      <c r="BX143" s="15">
        <v>1</v>
      </c>
      <c r="BY143" s="15">
        <v>0</v>
      </c>
      <c r="BZ143" s="15">
        <v>1</v>
      </c>
      <c r="CA143" s="15">
        <v>11</v>
      </c>
      <c r="CB143" s="15">
        <v>0</v>
      </c>
      <c r="CC143" s="15">
        <v>3</v>
      </c>
      <c r="CD143" s="15">
        <v>20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3</v>
      </c>
      <c r="D144" s="15">
        <v>0</v>
      </c>
      <c r="E144" s="15">
        <v>5</v>
      </c>
      <c r="F144" s="15">
        <v>9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1</v>
      </c>
      <c r="X144" s="15">
        <v>0</v>
      </c>
      <c r="Y144" s="15">
        <v>2</v>
      </c>
      <c r="Z144" s="15">
        <v>3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2</v>
      </c>
      <c r="CB144" s="15">
        <v>0</v>
      </c>
      <c r="CC144" s="15">
        <v>3</v>
      </c>
      <c r="CD144" s="15">
        <v>6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15</v>
      </c>
      <c r="D145" s="15">
        <v>0</v>
      </c>
      <c r="E145" s="15">
        <v>22</v>
      </c>
      <c r="F145" s="15">
        <v>93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5</v>
      </c>
      <c r="X145" s="15">
        <v>0</v>
      </c>
      <c r="Y145" s="15">
        <v>4</v>
      </c>
      <c r="Z145" s="15">
        <v>50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2</v>
      </c>
      <c r="AR145" s="15">
        <v>0</v>
      </c>
      <c r="AS145" s="15">
        <v>2</v>
      </c>
      <c r="AT145" s="15">
        <v>5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1</v>
      </c>
      <c r="BT145" s="15">
        <v>0</v>
      </c>
      <c r="BU145" s="15">
        <v>1</v>
      </c>
      <c r="BV145" s="15">
        <v>0</v>
      </c>
      <c r="BW145" s="15">
        <v>1</v>
      </c>
      <c r="BX145" s="15">
        <v>0</v>
      </c>
      <c r="BY145" s="15">
        <v>2</v>
      </c>
      <c r="BZ145" s="15">
        <v>13</v>
      </c>
      <c r="CA145" s="15">
        <v>6</v>
      </c>
      <c r="CB145" s="15">
        <v>0</v>
      </c>
      <c r="CC145" s="15">
        <v>13</v>
      </c>
      <c r="CD145" s="15">
        <v>25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4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2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44</v>
      </c>
      <c r="D147" s="15">
        <v>2</v>
      </c>
      <c r="E147" s="15">
        <v>34</v>
      </c>
      <c r="F147" s="15">
        <v>87</v>
      </c>
      <c r="G147" s="15">
        <v>1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2</v>
      </c>
      <c r="U147" s="15">
        <v>2</v>
      </c>
      <c r="V147" s="15">
        <v>3</v>
      </c>
      <c r="W147" s="15">
        <v>11</v>
      </c>
      <c r="X147" s="15">
        <v>0</v>
      </c>
      <c r="Y147" s="15">
        <v>10</v>
      </c>
      <c r="Z147" s="15">
        <v>21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10</v>
      </c>
      <c r="AR147" s="15">
        <v>0</v>
      </c>
      <c r="AS147" s="15">
        <v>4</v>
      </c>
      <c r="AT147" s="15">
        <v>17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3</v>
      </c>
      <c r="BT147" s="15">
        <v>0</v>
      </c>
      <c r="BU147" s="15">
        <v>4</v>
      </c>
      <c r="BV147" s="15">
        <v>3</v>
      </c>
      <c r="BW147" s="15">
        <v>1</v>
      </c>
      <c r="BX147" s="15">
        <v>0</v>
      </c>
      <c r="BY147" s="15">
        <v>1</v>
      </c>
      <c r="BZ147" s="15">
        <v>5</v>
      </c>
      <c r="CA147" s="15">
        <v>18</v>
      </c>
      <c r="CB147" s="15">
        <v>0</v>
      </c>
      <c r="CC147" s="15">
        <v>12</v>
      </c>
      <c r="CD147" s="15">
        <v>37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4</v>
      </c>
      <c r="D148" s="15">
        <v>3</v>
      </c>
      <c r="E148" s="15">
        <v>7</v>
      </c>
      <c r="F148" s="15">
        <v>17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1</v>
      </c>
      <c r="T148" s="15">
        <v>2</v>
      </c>
      <c r="U148" s="15">
        <v>2</v>
      </c>
      <c r="V148" s="15">
        <v>1</v>
      </c>
      <c r="W148" s="15">
        <v>2</v>
      </c>
      <c r="X148" s="15">
        <v>0</v>
      </c>
      <c r="Y148" s="15">
        <v>2</v>
      </c>
      <c r="Z148" s="15">
        <v>3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1</v>
      </c>
      <c r="AP148" s="15">
        <v>1</v>
      </c>
      <c r="AQ148" s="15">
        <v>1</v>
      </c>
      <c r="AR148" s="15">
        <v>0</v>
      </c>
      <c r="AS148" s="15">
        <v>0</v>
      </c>
      <c r="AT148" s="15">
        <v>2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1</v>
      </c>
      <c r="BY148" s="15">
        <v>1</v>
      </c>
      <c r="BZ148" s="15">
        <v>1</v>
      </c>
      <c r="CA148" s="15">
        <v>0</v>
      </c>
      <c r="CB148" s="15">
        <v>0</v>
      </c>
      <c r="CC148" s="15">
        <v>1</v>
      </c>
      <c r="CD148" s="15">
        <v>9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2</v>
      </c>
      <c r="D149" s="15">
        <v>0</v>
      </c>
      <c r="E149" s="15">
        <v>4</v>
      </c>
      <c r="F149" s="15">
        <v>12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2</v>
      </c>
      <c r="X149" s="15">
        <v>0</v>
      </c>
      <c r="Y149" s="15">
        <v>2</v>
      </c>
      <c r="Z149" s="15">
        <v>5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1</v>
      </c>
      <c r="BV149" s="15">
        <v>1</v>
      </c>
      <c r="BW149" s="15">
        <v>0</v>
      </c>
      <c r="BX149" s="15">
        <v>0</v>
      </c>
      <c r="BY149" s="15">
        <v>0</v>
      </c>
      <c r="BZ149" s="15">
        <v>2</v>
      </c>
      <c r="CA149" s="15">
        <v>0</v>
      </c>
      <c r="CB149" s="15">
        <v>0</v>
      </c>
      <c r="CC149" s="15">
        <v>1</v>
      </c>
      <c r="CD149" s="15">
        <v>4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1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1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31</v>
      </c>
      <c r="D151" s="15">
        <v>0</v>
      </c>
      <c r="E151" s="15">
        <v>26</v>
      </c>
      <c r="F151" s="15">
        <v>30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6</v>
      </c>
      <c r="X151" s="15">
        <v>0</v>
      </c>
      <c r="Y151" s="15">
        <v>6</v>
      </c>
      <c r="Z151" s="15">
        <v>4</v>
      </c>
      <c r="AA151" s="15">
        <v>0</v>
      </c>
      <c r="AB151" s="15">
        <v>0</v>
      </c>
      <c r="AC151" s="15">
        <v>1</v>
      </c>
      <c r="AD151" s="15">
        <v>0</v>
      </c>
      <c r="AE151" s="15">
        <v>0</v>
      </c>
      <c r="AF151" s="15">
        <v>0</v>
      </c>
      <c r="AG151" s="15">
        <v>1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6</v>
      </c>
      <c r="AR151" s="15">
        <v>0</v>
      </c>
      <c r="AS151" s="15">
        <v>12</v>
      </c>
      <c r="AT151" s="15">
        <v>7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4</v>
      </c>
      <c r="BT151" s="15">
        <v>0</v>
      </c>
      <c r="BU151" s="15">
        <v>0</v>
      </c>
      <c r="BV151" s="15">
        <v>6</v>
      </c>
      <c r="BW151" s="15">
        <v>0</v>
      </c>
      <c r="BX151" s="15">
        <v>0</v>
      </c>
      <c r="BY151" s="15">
        <v>0</v>
      </c>
      <c r="BZ151" s="15">
        <v>0</v>
      </c>
      <c r="CA151" s="15">
        <v>15</v>
      </c>
      <c r="CB151" s="15">
        <v>0</v>
      </c>
      <c r="CC151" s="15">
        <v>6</v>
      </c>
      <c r="CD151" s="15">
        <v>13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4</v>
      </c>
      <c r="D152" s="15">
        <v>0</v>
      </c>
      <c r="E152" s="15">
        <v>6</v>
      </c>
      <c r="F152" s="15">
        <v>36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2</v>
      </c>
      <c r="X152" s="15">
        <v>0</v>
      </c>
      <c r="Y152" s="15">
        <v>4</v>
      </c>
      <c r="Z152" s="15">
        <v>17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4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2</v>
      </c>
      <c r="CB152" s="15">
        <v>0</v>
      </c>
      <c r="CC152" s="15">
        <v>2</v>
      </c>
      <c r="CD152" s="15">
        <v>14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2</v>
      </c>
      <c r="D153" s="15">
        <v>0</v>
      </c>
      <c r="E153" s="15">
        <v>4</v>
      </c>
      <c r="F153" s="15">
        <v>3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1</v>
      </c>
      <c r="X153" s="15">
        <v>0</v>
      </c>
      <c r="Y153" s="15">
        <v>1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3</v>
      </c>
      <c r="CD153" s="15">
        <v>2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4</v>
      </c>
      <c r="D154" s="15">
        <v>0</v>
      </c>
      <c r="E154" s="15">
        <v>2</v>
      </c>
      <c r="F154" s="15">
        <v>7</v>
      </c>
      <c r="G154" s="15">
        <v>0</v>
      </c>
      <c r="H154" s="15">
        <v>0</v>
      </c>
      <c r="I154" s="15">
        <v>0</v>
      </c>
      <c r="J154" s="15">
        <v>1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2</v>
      </c>
      <c r="T154" s="15">
        <v>0</v>
      </c>
      <c r="U154" s="15">
        <v>2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2</v>
      </c>
      <c r="CB154" s="15">
        <v>0</v>
      </c>
      <c r="CC154" s="15">
        <v>0</v>
      </c>
      <c r="CD154" s="15">
        <v>6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1</v>
      </c>
      <c r="D155" s="15">
        <v>0</v>
      </c>
      <c r="E155" s="15">
        <v>4</v>
      </c>
      <c r="F155" s="15">
        <v>13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</v>
      </c>
      <c r="V155" s="15">
        <v>3</v>
      </c>
      <c r="W155" s="15">
        <v>0</v>
      </c>
      <c r="X155" s="15">
        <v>0</v>
      </c>
      <c r="Y155" s="15">
        <v>0</v>
      </c>
      <c r="Z155" s="15">
        <v>2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5</v>
      </c>
      <c r="CA155" s="15">
        <v>1</v>
      </c>
      <c r="CB155" s="15">
        <v>0</v>
      </c>
      <c r="CC155" s="15">
        <v>3</v>
      </c>
      <c r="CD155" s="15">
        <v>3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21</v>
      </c>
      <c r="D156" s="15">
        <v>0</v>
      </c>
      <c r="E156" s="15">
        <v>28</v>
      </c>
      <c r="F156" s="15">
        <v>28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9</v>
      </c>
      <c r="X156" s="15">
        <v>0</v>
      </c>
      <c r="Y156" s="15">
        <v>11</v>
      </c>
      <c r="Z156" s="15">
        <v>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2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3</v>
      </c>
      <c r="AR156" s="15">
        <v>0</v>
      </c>
      <c r="AS156" s="15">
        <v>5</v>
      </c>
      <c r="AT156" s="15">
        <v>4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1</v>
      </c>
      <c r="BV156" s="15">
        <v>4</v>
      </c>
      <c r="BW156" s="15">
        <v>1</v>
      </c>
      <c r="BX156" s="15">
        <v>0</v>
      </c>
      <c r="BY156" s="15">
        <v>0</v>
      </c>
      <c r="BZ156" s="15">
        <v>3</v>
      </c>
      <c r="CA156" s="15">
        <v>8</v>
      </c>
      <c r="CB156" s="15">
        <v>0</v>
      </c>
      <c r="CC156" s="15">
        <v>9</v>
      </c>
      <c r="CD156" s="15">
        <v>9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4</v>
      </c>
      <c r="D157" s="15">
        <v>1</v>
      </c>
      <c r="E157" s="15">
        <v>10</v>
      </c>
      <c r="F157" s="15">
        <v>23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1</v>
      </c>
      <c r="U157" s="15">
        <v>2</v>
      </c>
      <c r="V157" s="15">
        <v>0</v>
      </c>
      <c r="W157" s="15">
        <v>1</v>
      </c>
      <c r="X157" s="15">
        <v>0</v>
      </c>
      <c r="Y157" s="15">
        <v>6</v>
      </c>
      <c r="Z157" s="15">
        <v>9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1</v>
      </c>
      <c r="AR157" s="15">
        <v>0</v>
      </c>
      <c r="AS157" s="15">
        <v>0</v>
      </c>
      <c r="AT157" s="15">
        <v>5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2</v>
      </c>
      <c r="BW157" s="15">
        <v>0</v>
      </c>
      <c r="BX157" s="15">
        <v>0</v>
      </c>
      <c r="BY157" s="15">
        <v>0</v>
      </c>
      <c r="BZ157" s="15">
        <v>0</v>
      </c>
      <c r="CA157" s="15">
        <v>2</v>
      </c>
      <c r="CB157" s="15">
        <v>0</v>
      </c>
      <c r="CC157" s="15">
        <v>2</v>
      </c>
      <c r="CD157" s="15">
        <v>5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6</v>
      </c>
      <c r="D158" s="15">
        <v>0</v>
      </c>
      <c r="E158" s="15">
        <v>2</v>
      </c>
      <c r="F158" s="15">
        <v>12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3</v>
      </c>
      <c r="X158" s="15">
        <v>0</v>
      </c>
      <c r="Y158" s="15">
        <v>1</v>
      </c>
      <c r="Z158" s="15">
        <v>3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1</v>
      </c>
      <c r="BW158" s="15">
        <v>0</v>
      </c>
      <c r="BX158" s="15">
        <v>0</v>
      </c>
      <c r="BY158" s="15">
        <v>1</v>
      </c>
      <c r="BZ158" s="15">
        <v>0</v>
      </c>
      <c r="CA158" s="15">
        <v>2</v>
      </c>
      <c r="CB158" s="15">
        <v>0</v>
      </c>
      <c r="CC158" s="15">
        <v>0</v>
      </c>
      <c r="CD158" s="15">
        <v>5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17</v>
      </c>
      <c r="D159" s="15">
        <v>2</v>
      </c>
      <c r="E159" s="15">
        <v>21</v>
      </c>
      <c r="F159" s="15">
        <v>32</v>
      </c>
      <c r="G159" s="15">
        <v>0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1</v>
      </c>
      <c r="U159" s="15">
        <v>1</v>
      </c>
      <c r="V159" s="15">
        <v>0</v>
      </c>
      <c r="W159" s="15">
        <v>7</v>
      </c>
      <c r="X159" s="15">
        <v>0</v>
      </c>
      <c r="Y159" s="15">
        <v>7</v>
      </c>
      <c r="Z159" s="15">
        <v>10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1</v>
      </c>
      <c r="AP159" s="15">
        <v>0</v>
      </c>
      <c r="AQ159" s="15">
        <v>3</v>
      </c>
      <c r="AR159" s="15">
        <v>0</v>
      </c>
      <c r="AS159" s="15">
        <v>0</v>
      </c>
      <c r="AT159" s="15">
        <v>7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3</v>
      </c>
      <c r="BW159" s="15">
        <v>0</v>
      </c>
      <c r="BX159" s="15">
        <v>1</v>
      </c>
      <c r="BY159" s="15">
        <v>1</v>
      </c>
      <c r="BZ159" s="15">
        <v>0</v>
      </c>
      <c r="CA159" s="15">
        <v>6</v>
      </c>
      <c r="CB159" s="15">
        <v>0</v>
      </c>
      <c r="CC159" s="15">
        <v>10</v>
      </c>
      <c r="CD159" s="15">
        <v>11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4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3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0</v>
      </c>
      <c r="F161" s="15">
        <v>10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4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1</v>
      </c>
      <c r="BW161" s="15">
        <v>0</v>
      </c>
      <c r="BX161" s="15">
        <v>0</v>
      </c>
      <c r="BY161" s="15">
        <v>0</v>
      </c>
      <c r="BZ161" s="15">
        <v>1</v>
      </c>
      <c r="CA161" s="15">
        <v>1</v>
      </c>
      <c r="CB161" s="15">
        <v>0</v>
      </c>
      <c r="CC161" s="15">
        <v>0</v>
      </c>
      <c r="CD161" s="15">
        <v>2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3</v>
      </c>
      <c r="D162" s="15">
        <v>0</v>
      </c>
      <c r="E162" s="15">
        <v>1</v>
      </c>
      <c r="F162" s="15">
        <v>9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2</v>
      </c>
      <c r="X162" s="15">
        <v>0</v>
      </c>
      <c r="Y162" s="15">
        <v>0</v>
      </c>
      <c r="Z162" s="15">
        <v>4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1</v>
      </c>
      <c r="BT162" s="15">
        <v>0</v>
      </c>
      <c r="BU162" s="15">
        <v>0</v>
      </c>
      <c r="BV162" s="15">
        <v>4</v>
      </c>
      <c r="BW162" s="15">
        <v>0</v>
      </c>
      <c r="BX162" s="15">
        <v>0</v>
      </c>
      <c r="BY162" s="15">
        <v>1</v>
      </c>
      <c r="BZ162" s="15">
        <v>0</v>
      </c>
      <c r="CA162" s="15">
        <v>0</v>
      </c>
      <c r="CB162" s="15">
        <v>0</v>
      </c>
      <c r="CC162" s="15">
        <v>0</v>
      </c>
      <c r="CD162" s="15">
        <v>1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3</v>
      </c>
      <c r="F163" s="15">
        <v>11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1</v>
      </c>
      <c r="T163" s="15">
        <v>0</v>
      </c>
      <c r="U163" s="15">
        <v>0</v>
      </c>
      <c r="V163" s="15">
        <v>1</v>
      </c>
      <c r="W163" s="15">
        <v>1</v>
      </c>
      <c r="X163" s="15">
        <v>0</v>
      </c>
      <c r="Y163" s="15">
        <v>1</v>
      </c>
      <c r="Z163" s="15">
        <v>4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1</v>
      </c>
      <c r="BW163" s="15">
        <v>0</v>
      </c>
      <c r="BX163" s="15">
        <v>0</v>
      </c>
      <c r="BY163" s="15">
        <v>0</v>
      </c>
      <c r="BZ163" s="15">
        <v>2</v>
      </c>
      <c r="CA163" s="15">
        <v>0</v>
      </c>
      <c r="CB163" s="15">
        <v>0</v>
      </c>
      <c r="CC163" s="15">
        <v>2</v>
      </c>
      <c r="CD163" s="15">
        <v>2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1</v>
      </c>
      <c r="F164" s="15">
        <v>16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</v>
      </c>
      <c r="V164" s="15">
        <v>0</v>
      </c>
      <c r="W164" s="15">
        <v>0</v>
      </c>
      <c r="X164" s="15">
        <v>0</v>
      </c>
      <c r="Y164" s="15">
        <v>0</v>
      </c>
      <c r="Z164" s="15">
        <v>3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1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2</v>
      </c>
      <c r="BW164" s="15">
        <v>0</v>
      </c>
      <c r="BX164" s="15">
        <v>0</v>
      </c>
      <c r="BY164" s="15">
        <v>0</v>
      </c>
      <c r="BZ164" s="15">
        <v>2</v>
      </c>
      <c r="CA164" s="15">
        <v>0</v>
      </c>
      <c r="CB164" s="15">
        <v>0</v>
      </c>
      <c r="CC164" s="15">
        <v>0</v>
      </c>
      <c r="CD164" s="15">
        <v>8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3</v>
      </c>
      <c r="D165" s="15">
        <v>0</v>
      </c>
      <c r="E165" s="15">
        <v>4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1</v>
      </c>
      <c r="T165" s="15">
        <v>0</v>
      </c>
      <c r="U165" s="15">
        <v>1</v>
      </c>
      <c r="V165" s="15">
        <v>0</v>
      </c>
      <c r="W165" s="15">
        <v>0</v>
      </c>
      <c r="X165" s="15">
        <v>0</v>
      </c>
      <c r="Y165" s="15">
        <v>1</v>
      </c>
      <c r="Z165" s="15">
        <v>1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1</v>
      </c>
      <c r="AR165" s="15">
        <v>0</v>
      </c>
      <c r="AS165" s="15">
        <v>1</v>
      </c>
      <c r="AT165" s="15">
        <v>0</v>
      </c>
      <c r="AU165" s="15">
        <v>1</v>
      </c>
      <c r="AV165" s="15">
        <v>0</v>
      </c>
      <c r="AW165" s="15">
        <v>1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1</v>
      </c>
      <c r="D166" s="15">
        <v>0</v>
      </c>
      <c r="E166" s="15">
        <v>0</v>
      </c>
      <c r="F166" s="15">
        <v>6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1</v>
      </c>
      <c r="X166" s="15">
        <v>0</v>
      </c>
      <c r="Y166" s="15">
        <v>0</v>
      </c>
      <c r="Z166" s="15">
        <v>2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3</v>
      </c>
      <c r="D167" s="15">
        <v>0</v>
      </c>
      <c r="E167" s="15">
        <v>6</v>
      </c>
      <c r="F167" s="15">
        <v>25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15">
        <v>0</v>
      </c>
      <c r="Y167" s="15">
        <v>3</v>
      </c>
      <c r="Z167" s="15">
        <v>9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1</v>
      </c>
      <c r="AR167" s="15">
        <v>0</v>
      </c>
      <c r="AS167" s="15">
        <v>1</v>
      </c>
      <c r="AT167" s="15">
        <v>4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7</v>
      </c>
      <c r="BW167" s="15">
        <v>0</v>
      </c>
      <c r="BX167" s="15">
        <v>0</v>
      </c>
      <c r="BY167" s="15">
        <v>0</v>
      </c>
      <c r="BZ167" s="15">
        <v>0</v>
      </c>
      <c r="CA167" s="15">
        <v>1</v>
      </c>
      <c r="CB167" s="15">
        <v>0</v>
      </c>
      <c r="CC167" s="15">
        <v>2</v>
      </c>
      <c r="CD167" s="15">
        <v>5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1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1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27</v>
      </c>
      <c r="D169" s="15">
        <v>0</v>
      </c>
      <c r="E169" s="15">
        <v>16</v>
      </c>
      <c r="F169" s="15">
        <v>46</v>
      </c>
      <c r="G169" s="15">
        <v>1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1</v>
      </c>
      <c r="V169" s="15">
        <v>0</v>
      </c>
      <c r="W169" s="15">
        <v>9</v>
      </c>
      <c r="X169" s="15">
        <v>0</v>
      </c>
      <c r="Y169" s="15">
        <v>2</v>
      </c>
      <c r="Z169" s="15">
        <v>20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1</v>
      </c>
      <c r="AN169" s="15">
        <v>0</v>
      </c>
      <c r="AO169" s="15">
        <v>1</v>
      </c>
      <c r="AP169" s="15">
        <v>0</v>
      </c>
      <c r="AQ169" s="15">
        <v>3</v>
      </c>
      <c r="AR169" s="15">
        <v>0</v>
      </c>
      <c r="AS169" s="15">
        <v>3</v>
      </c>
      <c r="AT169" s="15">
        <v>9</v>
      </c>
      <c r="AU169" s="15">
        <v>1</v>
      </c>
      <c r="AV169" s="15">
        <v>0</v>
      </c>
      <c r="AW169" s="15">
        <v>0</v>
      </c>
      <c r="AX169" s="15">
        <v>1</v>
      </c>
      <c r="AY169" s="15">
        <v>5</v>
      </c>
      <c r="AZ169" s="15">
        <v>0</v>
      </c>
      <c r="BA169" s="15">
        <v>2</v>
      </c>
      <c r="BB169" s="15">
        <v>3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2</v>
      </c>
      <c r="BT169" s="15">
        <v>0</v>
      </c>
      <c r="BU169" s="15">
        <v>2</v>
      </c>
      <c r="BV169" s="15">
        <v>3</v>
      </c>
      <c r="BW169" s="15">
        <v>1</v>
      </c>
      <c r="BX169" s="15">
        <v>0</v>
      </c>
      <c r="BY169" s="15">
        <v>1</v>
      </c>
      <c r="BZ169" s="15">
        <v>0</v>
      </c>
      <c r="CA169" s="15">
        <v>3</v>
      </c>
      <c r="CB169" s="15">
        <v>0</v>
      </c>
      <c r="CC169" s="15">
        <v>4</v>
      </c>
      <c r="CD169" s="15">
        <v>8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3</v>
      </c>
      <c r="D170" s="15">
        <v>0</v>
      </c>
      <c r="E170" s="15">
        <v>0</v>
      </c>
      <c r="F170" s="15">
        <v>9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1</v>
      </c>
      <c r="AR170" s="15">
        <v>0</v>
      </c>
      <c r="AS170" s="15">
        <v>0</v>
      </c>
      <c r="AT170" s="15">
        <v>3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0</v>
      </c>
      <c r="CD170" s="15">
        <v>4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2</v>
      </c>
      <c r="F171" s="15">
        <v>6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4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1</v>
      </c>
      <c r="BZ171" s="15">
        <v>1</v>
      </c>
      <c r="CA171" s="15">
        <v>0</v>
      </c>
      <c r="CB171" s="15">
        <v>0</v>
      </c>
      <c r="CC171" s="15">
        <v>1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1</v>
      </c>
      <c r="D172" s="15">
        <v>0</v>
      </c>
      <c r="E172" s="15">
        <v>0</v>
      </c>
      <c r="F172" s="15">
        <v>9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6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1</v>
      </c>
      <c r="CB172" s="15">
        <v>0</v>
      </c>
      <c r="CC172" s="15">
        <v>0</v>
      </c>
      <c r="CD172" s="15">
        <v>3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29</v>
      </c>
      <c r="D177" s="15">
        <v>0</v>
      </c>
      <c r="E177" s="15">
        <v>17</v>
      </c>
      <c r="F177" s="15">
        <v>67</v>
      </c>
      <c r="G177" s="15">
        <v>0</v>
      </c>
      <c r="H177" s="15">
        <v>0</v>
      </c>
      <c r="I177" s="15">
        <v>0</v>
      </c>
      <c r="J177" s="15">
        <v>1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1</v>
      </c>
      <c r="T177" s="15">
        <v>0</v>
      </c>
      <c r="U177" s="15">
        <v>0</v>
      </c>
      <c r="V177" s="15">
        <v>1</v>
      </c>
      <c r="W177" s="15">
        <v>7</v>
      </c>
      <c r="X177" s="15">
        <v>0</v>
      </c>
      <c r="Y177" s="15">
        <v>8</v>
      </c>
      <c r="Z177" s="15">
        <v>23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2</v>
      </c>
      <c r="AN177" s="15">
        <v>0</v>
      </c>
      <c r="AO177" s="15">
        <v>0</v>
      </c>
      <c r="AP177" s="15">
        <v>2</v>
      </c>
      <c r="AQ177" s="15">
        <v>4</v>
      </c>
      <c r="AR177" s="15">
        <v>0</v>
      </c>
      <c r="AS177" s="15">
        <v>2</v>
      </c>
      <c r="AT177" s="15">
        <v>15</v>
      </c>
      <c r="AU177" s="15">
        <v>1</v>
      </c>
      <c r="AV177" s="15">
        <v>0</v>
      </c>
      <c r="AW177" s="15">
        <v>0</v>
      </c>
      <c r="AX177" s="15">
        <v>1</v>
      </c>
      <c r="AY177" s="15">
        <v>3</v>
      </c>
      <c r="AZ177" s="15">
        <v>0</v>
      </c>
      <c r="BA177" s="15">
        <v>2</v>
      </c>
      <c r="BB177" s="15">
        <v>4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2</v>
      </c>
      <c r="BT177" s="15">
        <v>0</v>
      </c>
      <c r="BU177" s="15">
        <v>2</v>
      </c>
      <c r="BV177" s="15">
        <v>2</v>
      </c>
      <c r="BW177" s="15">
        <v>0</v>
      </c>
      <c r="BX177" s="15">
        <v>0</v>
      </c>
      <c r="BY177" s="15">
        <v>0</v>
      </c>
      <c r="BZ177" s="15">
        <v>1</v>
      </c>
      <c r="CA177" s="15">
        <v>9</v>
      </c>
      <c r="CB177" s="15">
        <v>0</v>
      </c>
      <c r="CC177" s="15">
        <v>3</v>
      </c>
      <c r="CD177" s="15">
        <v>17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2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1</v>
      </c>
      <c r="Z178" s="15">
        <v>2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1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17</v>
      </c>
      <c r="D179" s="15">
        <v>0</v>
      </c>
      <c r="E179" s="15">
        <v>9</v>
      </c>
      <c r="F179" s="15">
        <v>26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10</v>
      </c>
      <c r="X179" s="15">
        <v>0</v>
      </c>
      <c r="Y179" s="15">
        <v>2</v>
      </c>
      <c r="Z179" s="15">
        <v>11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5</v>
      </c>
      <c r="AR179" s="15">
        <v>0</v>
      </c>
      <c r="AS179" s="15">
        <v>5</v>
      </c>
      <c r="AT179" s="15">
        <v>7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1</v>
      </c>
      <c r="BV179" s="15">
        <v>5</v>
      </c>
      <c r="BW179" s="15">
        <v>0</v>
      </c>
      <c r="BX179" s="15">
        <v>0</v>
      </c>
      <c r="BY179" s="15">
        <v>0</v>
      </c>
      <c r="BZ179" s="15">
        <v>0</v>
      </c>
      <c r="CA179" s="15">
        <v>2</v>
      </c>
      <c r="CB179" s="15">
        <v>0</v>
      </c>
      <c r="CC179" s="15">
        <v>1</v>
      </c>
      <c r="CD179" s="15">
        <v>3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0</v>
      </c>
      <c r="D180" s="15">
        <v>1</v>
      </c>
      <c r="E180" s="15">
        <v>2</v>
      </c>
      <c r="F180" s="15">
        <v>3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1</v>
      </c>
      <c r="U180" s="15">
        <v>1</v>
      </c>
      <c r="V180" s="15">
        <v>0</v>
      </c>
      <c r="W180" s="15">
        <v>0</v>
      </c>
      <c r="X180" s="15">
        <v>0</v>
      </c>
      <c r="Y180" s="15">
        <v>1</v>
      </c>
      <c r="Z180" s="15">
        <v>1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2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1</v>
      </c>
      <c r="D181" s="15">
        <v>0</v>
      </c>
      <c r="E181" s="15">
        <v>2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1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1</v>
      </c>
      <c r="BX181" s="15">
        <v>0</v>
      </c>
      <c r="BY181" s="15">
        <v>1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1</v>
      </c>
      <c r="D182" s="15">
        <v>0</v>
      </c>
      <c r="E182" s="15">
        <v>0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1</v>
      </c>
      <c r="X182" s="15">
        <v>0</v>
      </c>
      <c r="Y182" s="15">
        <v>0</v>
      </c>
      <c r="Z182" s="15">
        <v>2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13</v>
      </c>
      <c r="D183" s="15">
        <v>0</v>
      </c>
      <c r="E183" s="15">
        <v>4</v>
      </c>
      <c r="F183" s="15">
        <v>52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1</v>
      </c>
      <c r="T183" s="15">
        <v>0</v>
      </c>
      <c r="U183" s="15">
        <v>0</v>
      </c>
      <c r="V183" s="15">
        <v>1</v>
      </c>
      <c r="W183" s="15">
        <v>2</v>
      </c>
      <c r="X183" s="15">
        <v>0</v>
      </c>
      <c r="Y183" s="15">
        <v>1</v>
      </c>
      <c r="Z183" s="15">
        <v>14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0</v>
      </c>
      <c r="AP183" s="15">
        <v>1</v>
      </c>
      <c r="AQ183" s="15">
        <v>2</v>
      </c>
      <c r="AR183" s="15">
        <v>0</v>
      </c>
      <c r="AS183" s="15">
        <v>0</v>
      </c>
      <c r="AT183" s="15">
        <v>8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1</v>
      </c>
      <c r="BT183" s="15">
        <v>0</v>
      </c>
      <c r="BU183" s="15">
        <v>0</v>
      </c>
      <c r="BV183" s="15">
        <v>7</v>
      </c>
      <c r="BW183" s="15">
        <v>1</v>
      </c>
      <c r="BX183" s="15">
        <v>0</v>
      </c>
      <c r="BY183" s="15">
        <v>0</v>
      </c>
      <c r="BZ183" s="15">
        <v>1</v>
      </c>
      <c r="CA183" s="15">
        <v>5</v>
      </c>
      <c r="CB183" s="15">
        <v>0</v>
      </c>
      <c r="CC183" s="15">
        <v>3</v>
      </c>
      <c r="CD183" s="15">
        <v>20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1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1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1</v>
      </c>
      <c r="F185" s="15">
        <v>1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1</v>
      </c>
      <c r="AT185" s="15">
        <v>1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7</v>
      </c>
      <c r="D186" s="15">
        <v>0</v>
      </c>
      <c r="E186" s="15">
        <v>9</v>
      </c>
      <c r="F186" s="15">
        <v>12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1</v>
      </c>
      <c r="W186" s="15">
        <v>3</v>
      </c>
      <c r="X186" s="15">
        <v>0</v>
      </c>
      <c r="Y186" s="15">
        <v>5</v>
      </c>
      <c r="Z186" s="15">
        <v>5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3</v>
      </c>
      <c r="AR186" s="15">
        <v>0</v>
      </c>
      <c r="AS186" s="15">
        <v>3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0</v>
      </c>
      <c r="BV186" s="15">
        <v>5</v>
      </c>
      <c r="BW186" s="15">
        <v>0</v>
      </c>
      <c r="BX186" s="15">
        <v>0</v>
      </c>
      <c r="BY186" s="15">
        <v>1</v>
      </c>
      <c r="BZ186" s="15">
        <v>1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1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1</v>
      </c>
      <c r="AR187" s="15">
        <v>0</v>
      </c>
      <c r="AS187" s="15">
        <v>0</v>
      </c>
      <c r="AT187" s="15">
        <v>1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1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1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1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6</v>
      </c>
      <c r="D191" s="15">
        <v>1</v>
      </c>
      <c r="E191" s="15">
        <v>7</v>
      </c>
      <c r="F191" s="15">
        <v>19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2</v>
      </c>
      <c r="X191" s="15">
        <v>0</v>
      </c>
      <c r="Y191" s="15">
        <v>2</v>
      </c>
      <c r="Z191" s="15">
        <v>10</v>
      </c>
      <c r="AA191" s="15">
        <v>0</v>
      </c>
      <c r="AB191" s="15">
        <v>0</v>
      </c>
      <c r="AC191" s="15">
        <v>0</v>
      </c>
      <c r="AD191" s="15">
        <v>0</v>
      </c>
      <c r="AE191" s="15">
        <v>1</v>
      </c>
      <c r="AF191" s="15">
        <v>0</v>
      </c>
      <c r="AG191" s="15">
        <v>2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1</v>
      </c>
      <c r="AR191" s="15">
        <v>0</v>
      </c>
      <c r="AS191" s="15">
        <v>0</v>
      </c>
      <c r="AT191" s="15">
        <v>4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1</v>
      </c>
      <c r="BY191" s="15">
        <v>1</v>
      </c>
      <c r="BZ191" s="15">
        <v>0</v>
      </c>
      <c r="CA191" s="15">
        <v>2</v>
      </c>
      <c r="CB191" s="15">
        <v>0</v>
      </c>
      <c r="CC191" s="15">
        <v>2</v>
      </c>
      <c r="CD191" s="15">
        <v>5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1</v>
      </c>
      <c r="D192" s="15">
        <v>0</v>
      </c>
      <c r="E192" s="15">
        <v>2</v>
      </c>
      <c r="F192" s="15">
        <v>3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1</v>
      </c>
      <c r="CB192" s="15">
        <v>0</v>
      </c>
      <c r="CC192" s="15">
        <v>2</v>
      </c>
      <c r="CD192" s="15">
        <v>3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1</v>
      </c>
      <c r="D193" s="15">
        <v>0</v>
      </c>
      <c r="E193" s="15">
        <v>1</v>
      </c>
      <c r="F193" s="15">
        <v>6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4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1</v>
      </c>
      <c r="CB193" s="15">
        <v>0</v>
      </c>
      <c r="CC193" s="15">
        <v>1</v>
      </c>
      <c r="CD193" s="15">
        <v>2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1</v>
      </c>
      <c r="F194" s="15">
        <v>1</v>
      </c>
      <c r="G194" s="15">
        <v>0</v>
      </c>
      <c r="H194" s="15">
        <v>0</v>
      </c>
      <c r="I194" s="15">
        <v>1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1</v>
      </c>
      <c r="AV194" s="15">
        <v>0</v>
      </c>
      <c r="AW194" s="15">
        <v>0</v>
      </c>
      <c r="AX194" s="15">
        <v>1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1</v>
      </c>
      <c r="D197" s="15">
        <v>0</v>
      </c>
      <c r="E197" s="15">
        <v>3</v>
      </c>
      <c r="F197" s="15">
        <v>9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1</v>
      </c>
      <c r="X197" s="15">
        <v>0</v>
      </c>
      <c r="Y197" s="15">
        <v>2</v>
      </c>
      <c r="Z197" s="15">
        <v>4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1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1</v>
      </c>
      <c r="CD197" s="15">
        <v>4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33</v>
      </c>
      <c r="D198" s="15">
        <v>1</v>
      </c>
      <c r="E198" s="15">
        <v>32</v>
      </c>
      <c r="F198" s="15">
        <v>59</v>
      </c>
      <c r="G198" s="15">
        <v>2</v>
      </c>
      <c r="H198" s="15">
        <v>0</v>
      </c>
      <c r="I198" s="15">
        <v>1</v>
      </c>
      <c r="J198" s="15">
        <v>2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14</v>
      </c>
      <c r="X198" s="15">
        <v>0</v>
      </c>
      <c r="Y198" s="15">
        <v>8</v>
      </c>
      <c r="Z198" s="15">
        <v>23</v>
      </c>
      <c r="AA198" s="15">
        <v>0</v>
      </c>
      <c r="AB198" s="15">
        <v>0</v>
      </c>
      <c r="AC198" s="15">
        <v>0</v>
      </c>
      <c r="AD198" s="15">
        <v>0</v>
      </c>
      <c r="AE198" s="15">
        <v>2</v>
      </c>
      <c r="AF198" s="15">
        <v>0</v>
      </c>
      <c r="AG198" s="15">
        <v>1</v>
      </c>
      <c r="AH198" s="15">
        <v>2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1</v>
      </c>
      <c r="AO198" s="15">
        <v>1</v>
      </c>
      <c r="AP198" s="15">
        <v>0</v>
      </c>
      <c r="AQ198" s="15">
        <v>5</v>
      </c>
      <c r="AR198" s="15">
        <v>0</v>
      </c>
      <c r="AS198" s="15">
        <v>9</v>
      </c>
      <c r="AT198" s="15">
        <v>15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1</v>
      </c>
      <c r="BB198" s="15">
        <v>2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1</v>
      </c>
      <c r="BX198" s="15">
        <v>0</v>
      </c>
      <c r="BY198" s="15">
        <v>1</v>
      </c>
      <c r="BZ198" s="15">
        <v>0</v>
      </c>
      <c r="CA198" s="15">
        <v>9</v>
      </c>
      <c r="CB198" s="15">
        <v>0</v>
      </c>
      <c r="CC198" s="15">
        <v>10</v>
      </c>
      <c r="CD198" s="15">
        <v>15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2</v>
      </c>
      <c r="D199" s="15">
        <v>0</v>
      </c>
      <c r="E199" s="15">
        <v>2</v>
      </c>
      <c r="F199" s="15">
        <v>4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</v>
      </c>
      <c r="X199" s="15">
        <v>0</v>
      </c>
      <c r="Y199" s="15">
        <v>1</v>
      </c>
      <c r="Z199" s="15">
        <v>2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1</v>
      </c>
      <c r="CB199" s="15">
        <v>0</v>
      </c>
      <c r="CC199" s="15">
        <v>1</v>
      </c>
      <c r="CD199" s="15">
        <v>2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1</v>
      </c>
      <c r="D201" s="15">
        <v>0</v>
      </c>
      <c r="E201" s="15">
        <v>1</v>
      </c>
      <c r="F201" s="15">
        <v>2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1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1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4</v>
      </c>
      <c r="D202" s="15">
        <v>0</v>
      </c>
      <c r="E202" s="15">
        <v>4</v>
      </c>
      <c r="F202" s="15">
        <v>12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1</v>
      </c>
      <c r="T202" s="15">
        <v>0</v>
      </c>
      <c r="U202" s="15">
        <v>0</v>
      </c>
      <c r="V202" s="15">
        <v>1</v>
      </c>
      <c r="W202" s="15">
        <v>3</v>
      </c>
      <c r="X202" s="15">
        <v>0</v>
      </c>
      <c r="Y202" s="15">
        <v>0</v>
      </c>
      <c r="Z202" s="15">
        <v>7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2</v>
      </c>
      <c r="AT202" s="15">
        <v>1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2</v>
      </c>
      <c r="CD202" s="15">
        <v>3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1</v>
      </c>
      <c r="D203" s="15">
        <v>0</v>
      </c>
      <c r="E203" s="15">
        <v>2</v>
      </c>
      <c r="F203" s="15">
        <v>1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0</v>
      </c>
      <c r="Y203" s="15">
        <v>2</v>
      </c>
      <c r="Z203" s="15">
        <v>1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1</v>
      </c>
      <c r="F205" s="15">
        <v>4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1</v>
      </c>
      <c r="AR205" s="15">
        <v>0</v>
      </c>
      <c r="AS205" s="15">
        <v>1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4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18</v>
      </c>
      <c r="D206" s="15">
        <v>0</v>
      </c>
      <c r="E206" s="15">
        <v>14</v>
      </c>
      <c r="F206" s="15">
        <v>76</v>
      </c>
      <c r="G206" s="15">
        <v>0</v>
      </c>
      <c r="H206" s="15">
        <v>0</v>
      </c>
      <c r="I206" s="15">
        <v>1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7</v>
      </c>
      <c r="X206" s="15">
        <v>0</v>
      </c>
      <c r="Y206" s="15">
        <v>6</v>
      </c>
      <c r="Z206" s="15">
        <v>27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2</v>
      </c>
      <c r="AQ206" s="15">
        <v>2</v>
      </c>
      <c r="AR206" s="15">
        <v>0</v>
      </c>
      <c r="AS206" s="15">
        <v>0</v>
      </c>
      <c r="AT206" s="15">
        <v>13</v>
      </c>
      <c r="AU206" s="15">
        <v>0</v>
      </c>
      <c r="AV206" s="15">
        <v>0</v>
      </c>
      <c r="AW206" s="15">
        <v>0</v>
      </c>
      <c r="AX206" s="15">
        <v>1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3</v>
      </c>
      <c r="BT206" s="15">
        <v>0</v>
      </c>
      <c r="BU206" s="15">
        <v>1</v>
      </c>
      <c r="BV206" s="15">
        <v>10</v>
      </c>
      <c r="BW206" s="15">
        <v>0</v>
      </c>
      <c r="BX206" s="15">
        <v>0</v>
      </c>
      <c r="BY206" s="15">
        <v>0</v>
      </c>
      <c r="BZ206" s="15">
        <v>1</v>
      </c>
      <c r="CA206" s="15">
        <v>6</v>
      </c>
      <c r="CB206" s="15">
        <v>0</v>
      </c>
      <c r="CC206" s="15">
        <v>6</v>
      </c>
      <c r="CD206" s="15">
        <v>21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1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4</v>
      </c>
      <c r="D208" s="15">
        <v>0</v>
      </c>
      <c r="E208" s="15">
        <v>1</v>
      </c>
      <c r="F208" s="15">
        <v>4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2</v>
      </c>
      <c r="X208" s="15">
        <v>0</v>
      </c>
      <c r="Y208" s="15">
        <v>1</v>
      </c>
      <c r="Z208" s="15">
        <v>2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0</v>
      </c>
      <c r="AT208" s="15">
        <v>1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1</v>
      </c>
      <c r="CB208" s="15">
        <v>0</v>
      </c>
      <c r="CC208" s="15">
        <v>0</v>
      </c>
      <c r="CD208" s="15">
        <v>1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4</v>
      </c>
      <c r="D209" s="15">
        <v>0</v>
      </c>
      <c r="E209" s="15">
        <v>3</v>
      </c>
      <c r="F209" s="15">
        <v>6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2</v>
      </c>
      <c r="X209" s="15">
        <v>0</v>
      </c>
      <c r="Y209" s="15">
        <v>2</v>
      </c>
      <c r="Z209" s="15">
        <v>3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1</v>
      </c>
      <c r="AZ209" s="15">
        <v>0</v>
      </c>
      <c r="BA209" s="15">
        <v>0</v>
      </c>
      <c r="BB209" s="15">
        <v>1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1</v>
      </c>
      <c r="CB209" s="15">
        <v>0</v>
      </c>
      <c r="CC209" s="15">
        <v>1</v>
      </c>
      <c r="CD209" s="15">
        <v>2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2</v>
      </c>
      <c r="D210" s="15">
        <v>0</v>
      </c>
      <c r="E210" s="15">
        <v>0</v>
      </c>
      <c r="F210" s="15">
        <v>7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0</v>
      </c>
      <c r="Z210" s="15">
        <v>6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1</v>
      </c>
      <c r="CB210" s="15">
        <v>0</v>
      </c>
      <c r="CC210" s="15">
        <v>0</v>
      </c>
      <c r="CD210" s="15">
        <v>1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1</v>
      </c>
      <c r="D211" s="15">
        <v>0</v>
      </c>
      <c r="E211" s="15">
        <v>0</v>
      </c>
      <c r="F211" s="15">
        <v>8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1</v>
      </c>
      <c r="X211" s="15">
        <v>0</v>
      </c>
      <c r="Y211" s="15">
        <v>0</v>
      </c>
      <c r="Z211" s="15">
        <v>7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1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3</v>
      </c>
      <c r="D212" s="15">
        <v>0</v>
      </c>
      <c r="E212" s="15">
        <v>3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3</v>
      </c>
      <c r="CB212" s="15">
        <v>0</v>
      </c>
      <c r="CC212" s="15">
        <v>3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2</v>
      </c>
      <c r="D213" s="15">
        <v>0</v>
      </c>
      <c r="E213" s="15">
        <v>3</v>
      </c>
      <c r="F213" s="15">
        <v>20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1</v>
      </c>
      <c r="T213" s="15">
        <v>0</v>
      </c>
      <c r="U213" s="15">
        <v>1</v>
      </c>
      <c r="V213" s="15">
        <v>3</v>
      </c>
      <c r="W213" s="15">
        <v>0</v>
      </c>
      <c r="X213" s="15">
        <v>0</v>
      </c>
      <c r="Y213" s="15">
        <v>1</v>
      </c>
      <c r="Z213" s="15">
        <v>4</v>
      </c>
      <c r="AA213" s="15">
        <v>0</v>
      </c>
      <c r="AB213" s="15">
        <v>0</v>
      </c>
      <c r="AC213" s="15">
        <v>0</v>
      </c>
      <c r="AD213" s="15">
        <v>0</v>
      </c>
      <c r="AE213" s="15">
        <v>1</v>
      </c>
      <c r="AF213" s="15">
        <v>0</v>
      </c>
      <c r="AG213" s="15">
        <v>1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3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7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15</v>
      </c>
      <c r="D214" s="15">
        <v>0</v>
      </c>
      <c r="E214" s="15">
        <v>6</v>
      </c>
      <c r="F214" s="15">
        <v>101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8</v>
      </c>
      <c r="X214" s="15">
        <v>0</v>
      </c>
      <c r="Y214" s="15">
        <v>2</v>
      </c>
      <c r="Z214" s="15">
        <v>36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1</v>
      </c>
      <c r="AT214" s="15">
        <v>14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2</v>
      </c>
      <c r="CA214" s="15">
        <v>7</v>
      </c>
      <c r="CB214" s="15">
        <v>0</v>
      </c>
      <c r="CC214" s="15">
        <v>3</v>
      </c>
      <c r="CD214" s="15">
        <v>44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1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1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4</v>
      </c>
      <c r="D216" s="15">
        <v>0</v>
      </c>
      <c r="E216" s="15">
        <v>2</v>
      </c>
      <c r="F216" s="15">
        <v>14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4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1</v>
      </c>
      <c r="AR216" s="15">
        <v>0</v>
      </c>
      <c r="AS216" s="15">
        <v>1</v>
      </c>
      <c r="AT216" s="15">
        <v>3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2</v>
      </c>
      <c r="BT216" s="15">
        <v>0</v>
      </c>
      <c r="BU216" s="15">
        <v>0</v>
      </c>
      <c r="BV216" s="15">
        <v>2</v>
      </c>
      <c r="BW216" s="15">
        <v>0</v>
      </c>
      <c r="BX216" s="15">
        <v>0</v>
      </c>
      <c r="BY216" s="15">
        <v>0</v>
      </c>
      <c r="BZ216" s="15">
        <v>0</v>
      </c>
      <c r="CA216" s="15">
        <v>1</v>
      </c>
      <c r="CB216" s="15">
        <v>0</v>
      </c>
      <c r="CC216" s="15">
        <v>1</v>
      </c>
      <c r="CD216" s="15">
        <v>5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8</v>
      </c>
      <c r="D217" s="15">
        <v>0</v>
      </c>
      <c r="E217" s="15">
        <v>4</v>
      </c>
      <c r="F217" s="15">
        <v>25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1</v>
      </c>
      <c r="T217" s="15">
        <v>0</v>
      </c>
      <c r="U217" s="15">
        <v>0</v>
      </c>
      <c r="V217" s="15">
        <v>2</v>
      </c>
      <c r="W217" s="15">
        <v>3</v>
      </c>
      <c r="X217" s="15">
        <v>0</v>
      </c>
      <c r="Y217" s="15">
        <v>2</v>
      </c>
      <c r="Z217" s="15">
        <v>10</v>
      </c>
      <c r="AA217" s="15">
        <v>0</v>
      </c>
      <c r="AB217" s="15">
        <v>0</v>
      </c>
      <c r="AC217" s="15">
        <v>0</v>
      </c>
      <c r="AD217" s="15">
        <v>1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0</v>
      </c>
      <c r="BZ217" s="15">
        <v>0</v>
      </c>
      <c r="CA217" s="15">
        <v>4</v>
      </c>
      <c r="CB217" s="15">
        <v>0</v>
      </c>
      <c r="CC217" s="15">
        <v>2</v>
      </c>
      <c r="CD217" s="15">
        <v>8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6</v>
      </c>
      <c r="D219" s="15">
        <v>0</v>
      </c>
      <c r="E219" s="15">
        <v>4</v>
      </c>
      <c r="F219" s="15">
        <v>22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1</v>
      </c>
      <c r="W219" s="15">
        <v>3</v>
      </c>
      <c r="X219" s="15">
        <v>0</v>
      </c>
      <c r="Y219" s="15">
        <v>1</v>
      </c>
      <c r="Z219" s="15">
        <v>6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1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2</v>
      </c>
      <c r="BW219" s="15">
        <v>0</v>
      </c>
      <c r="BX219" s="15">
        <v>0</v>
      </c>
      <c r="BY219" s="15">
        <v>0</v>
      </c>
      <c r="BZ219" s="15">
        <v>0</v>
      </c>
      <c r="CA219" s="15">
        <v>3</v>
      </c>
      <c r="CB219" s="15">
        <v>0</v>
      </c>
      <c r="CC219" s="15">
        <v>3</v>
      </c>
      <c r="CD219" s="15">
        <v>12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7</v>
      </c>
      <c r="D220" s="15">
        <v>1</v>
      </c>
      <c r="E220" s="15">
        <v>15</v>
      </c>
      <c r="F220" s="15">
        <v>21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1</v>
      </c>
      <c r="U220" s="15">
        <v>1</v>
      </c>
      <c r="V220" s="15">
        <v>0</v>
      </c>
      <c r="W220" s="15">
        <v>2</v>
      </c>
      <c r="X220" s="15">
        <v>0</v>
      </c>
      <c r="Y220" s="15">
        <v>9</v>
      </c>
      <c r="Z220" s="15">
        <v>6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1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1</v>
      </c>
      <c r="AR220" s="15">
        <v>0</v>
      </c>
      <c r="AS220" s="15">
        <v>0</v>
      </c>
      <c r="AT220" s="15">
        <v>1</v>
      </c>
      <c r="AU220" s="15">
        <v>0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1</v>
      </c>
      <c r="BZ220" s="15">
        <v>0</v>
      </c>
      <c r="CA220" s="15">
        <v>4</v>
      </c>
      <c r="CB220" s="15">
        <v>0</v>
      </c>
      <c r="CC220" s="15">
        <v>3</v>
      </c>
      <c r="CD220" s="15">
        <v>13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1</v>
      </c>
      <c r="D222" s="15">
        <v>0</v>
      </c>
      <c r="E222" s="15">
        <v>1</v>
      </c>
      <c r="F222" s="15">
        <v>3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1</v>
      </c>
      <c r="X222" s="15">
        <v>0</v>
      </c>
      <c r="Y222" s="15">
        <v>1</v>
      </c>
      <c r="Z222" s="15">
        <v>1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8</v>
      </c>
      <c r="D223" s="15">
        <v>0</v>
      </c>
      <c r="E223" s="15">
        <v>0</v>
      </c>
      <c r="F223" s="15">
        <v>35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6</v>
      </c>
      <c r="X223" s="15">
        <v>0</v>
      </c>
      <c r="Y223" s="15">
        <v>0</v>
      </c>
      <c r="Z223" s="15">
        <v>23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2</v>
      </c>
      <c r="AR223" s="15">
        <v>0</v>
      </c>
      <c r="AS223" s="15">
        <v>0</v>
      </c>
      <c r="AT223" s="15">
        <v>4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0</v>
      </c>
      <c r="CD223" s="15">
        <v>7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3</v>
      </c>
      <c r="D224" s="15">
        <v>0</v>
      </c>
      <c r="E224" s="15">
        <v>11</v>
      </c>
      <c r="F224" s="15">
        <v>37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1</v>
      </c>
      <c r="X224" s="15">
        <v>0</v>
      </c>
      <c r="Y224" s="15">
        <v>9</v>
      </c>
      <c r="Z224" s="15">
        <v>9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21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2</v>
      </c>
      <c r="BT224" s="15">
        <v>0</v>
      </c>
      <c r="BU224" s="15">
        <v>2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15">
        <v>0</v>
      </c>
      <c r="CC224" s="15">
        <v>0</v>
      </c>
      <c r="CD224" s="15">
        <v>4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1</v>
      </c>
      <c r="D225" s="15">
        <v>0</v>
      </c>
      <c r="E225" s="15">
        <v>4</v>
      </c>
      <c r="F225" s="15">
        <v>12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1</v>
      </c>
      <c r="X225" s="15">
        <v>0</v>
      </c>
      <c r="Y225" s="15">
        <v>1</v>
      </c>
      <c r="Z225" s="15">
        <v>3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3</v>
      </c>
      <c r="CD225" s="15">
        <v>9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1</v>
      </c>
      <c r="D226" s="15">
        <v>0</v>
      </c>
      <c r="E226" s="15">
        <v>5</v>
      </c>
      <c r="F226" s="15">
        <v>10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1</v>
      </c>
      <c r="X226" s="15">
        <v>0</v>
      </c>
      <c r="Y226" s="15">
        <v>3</v>
      </c>
      <c r="Z226" s="15">
        <v>6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1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1</v>
      </c>
      <c r="BZ226" s="15">
        <v>0</v>
      </c>
      <c r="CA226" s="15">
        <v>0</v>
      </c>
      <c r="CB226" s="15">
        <v>0</v>
      </c>
      <c r="CC226" s="15">
        <v>1</v>
      </c>
      <c r="CD226" s="15">
        <v>3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22</v>
      </c>
      <c r="D227" s="15">
        <v>0</v>
      </c>
      <c r="E227" s="15">
        <v>13</v>
      </c>
      <c r="F227" s="15">
        <v>110</v>
      </c>
      <c r="G227" s="15">
        <v>1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0</v>
      </c>
      <c r="U227" s="15">
        <v>1</v>
      </c>
      <c r="V227" s="15">
        <v>1</v>
      </c>
      <c r="W227" s="15">
        <v>9</v>
      </c>
      <c r="X227" s="15">
        <v>0</v>
      </c>
      <c r="Y227" s="15">
        <v>4</v>
      </c>
      <c r="Z227" s="15">
        <v>48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1</v>
      </c>
      <c r="AQ227" s="15">
        <v>3</v>
      </c>
      <c r="AR227" s="15">
        <v>0</v>
      </c>
      <c r="AS227" s="15">
        <v>1</v>
      </c>
      <c r="AT227" s="15">
        <v>13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1</v>
      </c>
      <c r="BV227" s="15">
        <v>1</v>
      </c>
      <c r="BW227" s="15">
        <v>0</v>
      </c>
      <c r="BX227" s="15">
        <v>0</v>
      </c>
      <c r="BY227" s="15">
        <v>0</v>
      </c>
      <c r="BZ227" s="15">
        <v>1</v>
      </c>
      <c r="CA227" s="15">
        <v>8</v>
      </c>
      <c r="CB227" s="15">
        <v>0</v>
      </c>
      <c r="CC227" s="15">
        <v>6</v>
      </c>
      <c r="CD227" s="15">
        <v>43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1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1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6</v>
      </c>
      <c r="D230" s="15">
        <v>0</v>
      </c>
      <c r="E230" s="15">
        <v>0</v>
      </c>
      <c r="F230" s="15">
        <v>11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3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2</v>
      </c>
      <c r="BX230" s="15">
        <v>0</v>
      </c>
      <c r="BY230" s="15">
        <v>0</v>
      </c>
      <c r="BZ230" s="15">
        <v>2</v>
      </c>
      <c r="CA230" s="15">
        <v>4</v>
      </c>
      <c r="CB230" s="15">
        <v>0</v>
      </c>
      <c r="CC230" s="15">
        <v>0</v>
      </c>
      <c r="CD230" s="15">
        <v>6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1</v>
      </c>
      <c r="D231" s="15">
        <v>0</v>
      </c>
      <c r="E231" s="15">
        <v>1</v>
      </c>
      <c r="F231" s="15">
        <v>9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1</v>
      </c>
      <c r="X231" s="15">
        <v>0</v>
      </c>
      <c r="Y231" s="15">
        <v>1</v>
      </c>
      <c r="Z231" s="15">
        <v>4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5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23</v>
      </c>
      <c r="D232" s="15">
        <v>0</v>
      </c>
      <c r="E232" s="15">
        <v>20</v>
      </c>
      <c r="F232" s="15">
        <v>247</v>
      </c>
      <c r="G232" s="15">
        <v>0</v>
      </c>
      <c r="H232" s="15">
        <v>0</v>
      </c>
      <c r="I232" s="15">
        <v>0</v>
      </c>
      <c r="J232" s="15">
        <v>3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5</v>
      </c>
      <c r="T232" s="15">
        <v>0</v>
      </c>
      <c r="U232" s="15">
        <v>2</v>
      </c>
      <c r="V232" s="15">
        <v>5</v>
      </c>
      <c r="W232" s="15">
        <v>15</v>
      </c>
      <c r="X232" s="15">
        <v>0</v>
      </c>
      <c r="Y232" s="15">
        <v>3</v>
      </c>
      <c r="Z232" s="15">
        <v>87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3</v>
      </c>
      <c r="AR232" s="15">
        <v>0</v>
      </c>
      <c r="AS232" s="15">
        <v>4</v>
      </c>
      <c r="AT232" s="15">
        <v>44</v>
      </c>
      <c r="AU232" s="15">
        <v>0</v>
      </c>
      <c r="AV232" s="15">
        <v>0</v>
      </c>
      <c r="AW232" s="15">
        <v>0</v>
      </c>
      <c r="AX232" s="15">
        <v>1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1</v>
      </c>
      <c r="BV232" s="15">
        <v>13</v>
      </c>
      <c r="BW232" s="15">
        <v>0</v>
      </c>
      <c r="BX232" s="15">
        <v>0</v>
      </c>
      <c r="BY232" s="15">
        <v>0</v>
      </c>
      <c r="BZ232" s="15">
        <v>0</v>
      </c>
      <c r="CA232" s="15">
        <v>0</v>
      </c>
      <c r="CB232" s="15">
        <v>0</v>
      </c>
      <c r="CC232" s="15">
        <v>10</v>
      </c>
      <c r="CD232" s="15">
        <v>94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13</v>
      </c>
      <c r="D233" s="15">
        <v>0</v>
      </c>
      <c r="E233" s="15">
        <v>13</v>
      </c>
      <c r="F233" s="15">
        <v>62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10</v>
      </c>
      <c r="X233" s="15">
        <v>0</v>
      </c>
      <c r="Y233" s="15">
        <v>4</v>
      </c>
      <c r="Z233" s="15">
        <v>21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1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1</v>
      </c>
      <c r="AP233" s="15">
        <v>1</v>
      </c>
      <c r="AQ233" s="15">
        <v>0</v>
      </c>
      <c r="AR233" s="15">
        <v>0</v>
      </c>
      <c r="AS233" s="15">
        <v>4</v>
      </c>
      <c r="AT233" s="15">
        <v>11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1</v>
      </c>
      <c r="BZ233" s="15">
        <v>2</v>
      </c>
      <c r="CA233" s="15">
        <v>3</v>
      </c>
      <c r="CB233" s="15">
        <v>0</v>
      </c>
      <c r="CC233" s="15">
        <v>3</v>
      </c>
      <c r="CD233" s="15">
        <v>26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2</v>
      </c>
      <c r="D234" s="15">
        <v>0</v>
      </c>
      <c r="E234" s="15">
        <v>13</v>
      </c>
      <c r="F234" s="15">
        <v>89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5</v>
      </c>
      <c r="Z234" s="15">
        <v>42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1</v>
      </c>
      <c r="AN234" s="15">
        <v>0</v>
      </c>
      <c r="AO234" s="15">
        <v>1</v>
      </c>
      <c r="AP234" s="15">
        <v>0</v>
      </c>
      <c r="AQ234" s="15">
        <v>0</v>
      </c>
      <c r="AR234" s="15">
        <v>0</v>
      </c>
      <c r="AS234" s="15">
        <v>4</v>
      </c>
      <c r="AT234" s="15">
        <v>3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1</v>
      </c>
      <c r="BV234" s="15">
        <v>0</v>
      </c>
      <c r="BW234" s="15">
        <v>1</v>
      </c>
      <c r="BX234" s="15">
        <v>0</v>
      </c>
      <c r="BY234" s="15">
        <v>0</v>
      </c>
      <c r="BZ234" s="15">
        <v>3</v>
      </c>
      <c r="CA234" s="15">
        <v>0</v>
      </c>
      <c r="CB234" s="15">
        <v>0</v>
      </c>
      <c r="CC234" s="15">
        <v>2</v>
      </c>
      <c r="CD234" s="15">
        <v>41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1</v>
      </c>
      <c r="D235" s="15">
        <v>0</v>
      </c>
      <c r="E235" s="15">
        <v>12</v>
      </c>
      <c r="F235" s="15">
        <v>17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1</v>
      </c>
      <c r="Z235" s="15">
        <v>16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2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1</v>
      </c>
      <c r="CB235" s="15">
        <v>0</v>
      </c>
      <c r="CC235" s="15">
        <v>9</v>
      </c>
      <c r="CD235" s="15">
        <v>1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1</v>
      </c>
      <c r="F236" s="15">
        <v>3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0</v>
      </c>
      <c r="Z236" s="15">
        <v>1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1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9</v>
      </c>
      <c r="D237" s="15">
        <v>0</v>
      </c>
      <c r="E237" s="15">
        <v>6</v>
      </c>
      <c r="F237" s="15">
        <v>98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2</v>
      </c>
      <c r="V237" s="15">
        <v>3</v>
      </c>
      <c r="W237" s="15">
        <v>5</v>
      </c>
      <c r="X237" s="15">
        <v>0</v>
      </c>
      <c r="Y237" s="15">
        <v>1</v>
      </c>
      <c r="Z237" s="15">
        <v>54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1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1</v>
      </c>
      <c r="AN237" s="15">
        <v>0</v>
      </c>
      <c r="AO237" s="15">
        <v>0</v>
      </c>
      <c r="AP237" s="15">
        <v>2</v>
      </c>
      <c r="AQ237" s="15">
        <v>1</v>
      </c>
      <c r="AR237" s="15">
        <v>0</v>
      </c>
      <c r="AS237" s="15">
        <v>1</v>
      </c>
      <c r="AT237" s="15">
        <v>10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2</v>
      </c>
      <c r="CB237" s="15">
        <v>0</v>
      </c>
      <c r="CC237" s="15">
        <v>1</v>
      </c>
      <c r="CD237" s="15">
        <v>29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11</v>
      </c>
      <c r="D238" s="15">
        <v>0</v>
      </c>
      <c r="E238" s="15">
        <v>16</v>
      </c>
      <c r="F238" s="15">
        <v>48</v>
      </c>
      <c r="G238" s="15">
        <v>2</v>
      </c>
      <c r="H238" s="15">
        <v>0</v>
      </c>
      <c r="I238" s="15">
        <v>2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0</v>
      </c>
      <c r="W238" s="15">
        <v>2</v>
      </c>
      <c r="X238" s="15">
        <v>0</v>
      </c>
      <c r="Y238" s="15">
        <v>5</v>
      </c>
      <c r="Z238" s="15">
        <v>12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1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1</v>
      </c>
      <c r="AP238" s="15">
        <v>1</v>
      </c>
      <c r="AQ238" s="15">
        <v>4</v>
      </c>
      <c r="AR238" s="15">
        <v>0</v>
      </c>
      <c r="AS238" s="15">
        <v>2</v>
      </c>
      <c r="AT238" s="15">
        <v>22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0</v>
      </c>
      <c r="BX238" s="15">
        <v>0</v>
      </c>
      <c r="BY238" s="15">
        <v>1</v>
      </c>
      <c r="BZ238" s="15">
        <v>1</v>
      </c>
      <c r="CA238" s="15">
        <v>3</v>
      </c>
      <c r="CB238" s="15">
        <v>0</v>
      </c>
      <c r="CC238" s="15">
        <v>4</v>
      </c>
      <c r="CD238" s="15">
        <v>11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42</v>
      </c>
      <c r="D239" s="15">
        <v>0</v>
      </c>
      <c r="E239" s="15">
        <v>19</v>
      </c>
      <c r="F239" s="15">
        <v>85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1</v>
      </c>
      <c r="T239" s="15">
        <v>0</v>
      </c>
      <c r="U239" s="15">
        <v>0</v>
      </c>
      <c r="V239" s="15">
        <v>1</v>
      </c>
      <c r="W239" s="15">
        <v>18</v>
      </c>
      <c r="X239" s="15">
        <v>0</v>
      </c>
      <c r="Y239" s="15">
        <v>10</v>
      </c>
      <c r="Z239" s="15">
        <v>35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5</v>
      </c>
      <c r="AR239" s="15">
        <v>0</v>
      </c>
      <c r="AS239" s="15">
        <v>2</v>
      </c>
      <c r="AT239" s="15">
        <v>12</v>
      </c>
      <c r="AU239" s="15">
        <v>0</v>
      </c>
      <c r="AV239" s="15">
        <v>0</v>
      </c>
      <c r="AW239" s="15">
        <v>0</v>
      </c>
      <c r="AX239" s="15">
        <v>0</v>
      </c>
      <c r="AY239" s="15">
        <v>1</v>
      </c>
      <c r="AZ239" s="15">
        <v>0</v>
      </c>
      <c r="BA239" s="15">
        <v>0</v>
      </c>
      <c r="BB239" s="15">
        <v>2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2</v>
      </c>
      <c r="BX239" s="15">
        <v>0</v>
      </c>
      <c r="BY239" s="15">
        <v>0</v>
      </c>
      <c r="BZ239" s="15">
        <v>4</v>
      </c>
      <c r="CA239" s="15">
        <v>15</v>
      </c>
      <c r="CB239" s="15">
        <v>0</v>
      </c>
      <c r="CC239" s="15">
        <v>7</v>
      </c>
      <c r="CD239" s="15">
        <v>30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</row>
    <row r="240" spans="2:90" ht="20.100000000000001" customHeight="1" thickBot="1" x14ac:dyDescent="0.25">
      <c r="B240" s="4" t="s">
        <v>431</v>
      </c>
      <c r="C240" s="15">
        <v>40</v>
      </c>
      <c r="D240" s="15">
        <v>0</v>
      </c>
      <c r="E240" s="15">
        <v>14</v>
      </c>
      <c r="F240" s="15">
        <v>96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1</v>
      </c>
      <c r="V240" s="15">
        <v>0</v>
      </c>
      <c r="W240" s="15">
        <v>17</v>
      </c>
      <c r="X240" s="15">
        <v>0</v>
      </c>
      <c r="Y240" s="15">
        <v>6</v>
      </c>
      <c r="Z240" s="15">
        <v>39</v>
      </c>
      <c r="AA240" s="15">
        <v>0</v>
      </c>
      <c r="AB240" s="15">
        <v>0</v>
      </c>
      <c r="AC240" s="15">
        <v>0</v>
      </c>
      <c r="AD240" s="15">
        <v>1</v>
      </c>
      <c r="AE240" s="15">
        <v>1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1</v>
      </c>
      <c r="AN240" s="15">
        <v>0</v>
      </c>
      <c r="AO240" s="15">
        <v>1</v>
      </c>
      <c r="AP240" s="15">
        <v>1</v>
      </c>
      <c r="AQ240" s="15">
        <v>8</v>
      </c>
      <c r="AR240" s="15">
        <v>0</v>
      </c>
      <c r="AS240" s="15">
        <v>5</v>
      </c>
      <c r="AT240" s="15">
        <v>15</v>
      </c>
      <c r="AU240" s="15">
        <v>0</v>
      </c>
      <c r="AV240" s="15">
        <v>0</v>
      </c>
      <c r="AW240" s="15">
        <v>0</v>
      </c>
      <c r="AX240" s="15">
        <v>0</v>
      </c>
      <c r="AY240" s="15">
        <v>1</v>
      </c>
      <c r="AZ240" s="15">
        <v>0</v>
      </c>
      <c r="BA240" s="15">
        <v>0</v>
      </c>
      <c r="BB240" s="15">
        <v>1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1</v>
      </c>
      <c r="BX240" s="15">
        <v>0</v>
      </c>
      <c r="BY240" s="15">
        <v>0</v>
      </c>
      <c r="BZ240" s="15">
        <v>2</v>
      </c>
      <c r="CA240" s="15">
        <v>11</v>
      </c>
      <c r="CB240" s="15">
        <v>0</v>
      </c>
      <c r="CC240" s="15">
        <v>0</v>
      </c>
      <c r="CD240" s="15">
        <v>35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1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18</v>
      </c>
      <c r="D241" s="15">
        <v>0</v>
      </c>
      <c r="E241" s="15">
        <v>3</v>
      </c>
      <c r="F241" s="15">
        <v>44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1</v>
      </c>
      <c r="W241" s="15">
        <v>8</v>
      </c>
      <c r="X241" s="15">
        <v>0</v>
      </c>
      <c r="Y241" s="15">
        <v>2</v>
      </c>
      <c r="Z241" s="15">
        <v>25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1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4</v>
      </c>
      <c r="AR241" s="15">
        <v>0</v>
      </c>
      <c r="AS241" s="15">
        <v>0</v>
      </c>
      <c r="AT241" s="15">
        <v>8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6</v>
      </c>
      <c r="CB241" s="15">
        <v>0</v>
      </c>
      <c r="CC241" s="15">
        <v>1</v>
      </c>
      <c r="CD241" s="15">
        <v>9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19</v>
      </c>
      <c r="D242" s="15">
        <v>0</v>
      </c>
      <c r="E242" s="15">
        <v>19</v>
      </c>
      <c r="F242" s="15">
        <v>99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1</v>
      </c>
      <c r="V242" s="15">
        <v>0</v>
      </c>
      <c r="W242" s="15">
        <v>7</v>
      </c>
      <c r="X242" s="15">
        <v>0</v>
      </c>
      <c r="Y242" s="15">
        <v>7</v>
      </c>
      <c r="Z242" s="15">
        <v>45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2</v>
      </c>
      <c r="AP242" s="15">
        <v>3</v>
      </c>
      <c r="AQ242" s="15">
        <v>3</v>
      </c>
      <c r="AR242" s="15">
        <v>0</v>
      </c>
      <c r="AS242" s="15">
        <v>1</v>
      </c>
      <c r="AT242" s="15">
        <v>14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0</v>
      </c>
      <c r="BX242" s="15">
        <v>0</v>
      </c>
      <c r="BY242" s="15">
        <v>0</v>
      </c>
      <c r="BZ242" s="15">
        <v>2</v>
      </c>
      <c r="CA242" s="15">
        <v>9</v>
      </c>
      <c r="CB242" s="15">
        <v>0</v>
      </c>
      <c r="CC242" s="15">
        <v>8</v>
      </c>
      <c r="CD242" s="15">
        <v>28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</row>
    <row r="243" spans="2:90" ht="20.100000000000001" customHeight="1" thickBot="1" x14ac:dyDescent="0.25">
      <c r="B243" s="4" t="s">
        <v>434</v>
      </c>
      <c r="C243" s="15">
        <v>6</v>
      </c>
      <c r="D243" s="15">
        <v>0</v>
      </c>
      <c r="E243" s="15">
        <v>5</v>
      </c>
      <c r="F243" s="15">
        <v>76</v>
      </c>
      <c r="G243" s="15">
        <v>0</v>
      </c>
      <c r="H243" s="15">
        <v>0</v>
      </c>
      <c r="I243" s="15">
        <v>0</v>
      </c>
      <c r="J243" s="15">
        <v>0</v>
      </c>
      <c r="K243" s="15">
        <v>1</v>
      </c>
      <c r="L243" s="15">
        <v>0</v>
      </c>
      <c r="M243" s="15">
        <v>0</v>
      </c>
      <c r="N243" s="15">
        <v>1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5</v>
      </c>
      <c r="X243" s="15">
        <v>0</v>
      </c>
      <c r="Y243" s="15">
        <v>2</v>
      </c>
      <c r="Z243" s="15">
        <v>29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2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1</v>
      </c>
      <c r="AQ243" s="15">
        <v>0</v>
      </c>
      <c r="AR243" s="15">
        <v>0</v>
      </c>
      <c r="AS243" s="15">
        <v>1</v>
      </c>
      <c r="AT243" s="15">
        <v>17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2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0</v>
      </c>
      <c r="CA243" s="15">
        <v>0</v>
      </c>
      <c r="CB243" s="15">
        <v>0</v>
      </c>
      <c r="CC243" s="15">
        <v>2</v>
      </c>
      <c r="CD243" s="15">
        <v>24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4</v>
      </c>
      <c r="D244" s="15">
        <v>0</v>
      </c>
      <c r="E244" s="15">
        <v>2</v>
      </c>
      <c r="F244" s="15">
        <v>8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2</v>
      </c>
      <c r="X244" s="15">
        <v>0</v>
      </c>
      <c r="Y244" s="15">
        <v>1</v>
      </c>
      <c r="Z244" s="15">
        <v>4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1</v>
      </c>
      <c r="AR244" s="15">
        <v>0</v>
      </c>
      <c r="AS244" s="15">
        <v>1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0</v>
      </c>
      <c r="BX244" s="15">
        <v>0</v>
      </c>
      <c r="BY244" s="15">
        <v>0</v>
      </c>
      <c r="BZ244" s="15">
        <v>0</v>
      </c>
      <c r="CA244" s="15">
        <v>1</v>
      </c>
      <c r="CB244" s="15">
        <v>0</v>
      </c>
      <c r="CC244" s="15">
        <v>0</v>
      </c>
      <c r="CD244" s="15">
        <v>1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21</v>
      </c>
      <c r="D245" s="15">
        <v>0</v>
      </c>
      <c r="E245" s="15">
        <v>11</v>
      </c>
      <c r="F245" s="15">
        <v>73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1</v>
      </c>
      <c r="V245" s="15">
        <v>0</v>
      </c>
      <c r="W245" s="15">
        <v>5</v>
      </c>
      <c r="X245" s="15">
        <v>0</v>
      </c>
      <c r="Y245" s="15">
        <v>5</v>
      </c>
      <c r="Z245" s="15">
        <v>24</v>
      </c>
      <c r="AA245" s="15">
        <v>0</v>
      </c>
      <c r="AB245" s="15">
        <v>0</v>
      </c>
      <c r="AC245" s="15">
        <v>0</v>
      </c>
      <c r="AD245" s="15">
        <v>0</v>
      </c>
      <c r="AE245" s="15">
        <v>1</v>
      </c>
      <c r="AF245" s="15">
        <v>0</v>
      </c>
      <c r="AG245" s="15">
        <v>1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1</v>
      </c>
      <c r="AP245" s="15">
        <v>1</v>
      </c>
      <c r="AQ245" s="15">
        <v>6</v>
      </c>
      <c r="AR245" s="15">
        <v>0</v>
      </c>
      <c r="AS245" s="15">
        <v>1</v>
      </c>
      <c r="AT245" s="15">
        <v>18</v>
      </c>
      <c r="AU245" s="15">
        <v>0</v>
      </c>
      <c r="AV245" s="15">
        <v>0</v>
      </c>
      <c r="AW245" s="15">
        <v>0</v>
      </c>
      <c r="AX245" s="15">
        <v>1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0</v>
      </c>
      <c r="CA245" s="15">
        <v>7</v>
      </c>
      <c r="CB245" s="15">
        <v>0</v>
      </c>
      <c r="CC245" s="15">
        <v>1</v>
      </c>
      <c r="CD245" s="15">
        <v>29</v>
      </c>
      <c r="CE245" s="15">
        <v>1</v>
      </c>
      <c r="CF245" s="15">
        <v>0</v>
      </c>
      <c r="CG245" s="15">
        <v>1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14</v>
      </c>
      <c r="D246" s="15">
        <v>0</v>
      </c>
      <c r="E246" s="15">
        <v>4</v>
      </c>
      <c r="F246" s="15">
        <v>27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2</v>
      </c>
      <c r="W246" s="15">
        <v>2</v>
      </c>
      <c r="X246" s="15">
        <v>0</v>
      </c>
      <c r="Y246" s="15">
        <v>2</v>
      </c>
      <c r="Z246" s="15">
        <v>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2</v>
      </c>
      <c r="AR246" s="15">
        <v>0</v>
      </c>
      <c r="AS246" s="15">
        <v>0</v>
      </c>
      <c r="AT246" s="15">
        <v>8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10</v>
      </c>
      <c r="BX246" s="15">
        <v>0</v>
      </c>
      <c r="BY246" s="15">
        <v>2</v>
      </c>
      <c r="BZ246" s="15">
        <v>9</v>
      </c>
      <c r="CA246" s="15">
        <v>0</v>
      </c>
      <c r="CB246" s="15">
        <v>0</v>
      </c>
      <c r="CC246" s="15">
        <v>0</v>
      </c>
      <c r="CD246" s="15">
        <v>7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137</v>
      </c>
      <c r="D247" s="15">
        <v>1</v>
      </c>
      <c r="E247" s="15">
        <v>124</v>
      </c>
      <c r="F247" s="15">
        <v>355</v>
      </c>
      <c r="G247" s="15">
        <v>2</v>
      </c>
      <c r="H247" s="15">
        <v>0</v>
      </c>
      <c r="I247" s="15">
        <v>1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4</v>
      </c>
      <c r="T247" s="15">
        <v>1</v>
      </c>
      <c r="U247" s="15">
        <v>2</v>
      </c>
      <c r="V247" s="15">
        <v>5</v>
      </c>
      <c r="W247" s="15">
        <v>38</v>
      </c>
      <c r="X247" s="15">
        <v>0</v>
      </c>
      <c r="Y247" s="15">
        <v>35</v>
      </c>
      <c r="Z247" s="15">
        <v>120</v>
      </c>
      <c r="AA247" s="15">
        <v>1</v>
      </c>
      <c r="AB247" s="15">
        <v>0</v>
      </c>
      <c r="AC247" s="15">
        <v>1</v>
      </c>
      <c r="AD247" s="15">
        <v>0</v>
      </c>
      <c r="AE247" s="15">
        <v>4</v>
      </c>
      <c r="AF247" s="15">
        <v>0</v>
      </c>
      <c r="AG247" s="15">
        <v>2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2</v>
      </c>
      <c r="AN247" s="15">
        <v>0</v>
      </c>
      <c r="AO247" s="15">
        <v>2</v>
      </c>
      <c r="AP247" s="15">
        <v>4</v>
      </c>
      <c r="AQ247" s="15">
        <v>18</v>
      </c>
      <c r="AR247" s="15">
        <v>0</v>
      </c>
      <c r="AS247" s="15">
        <v>20</v>
      </c>
      <c r="AT247" s="15">
        <v>48</v>
      </c>
      <c r="AU247" s="15">
        <v>3</v>
      </c>
      <c r="AV247" s="15">
        <v>0</v>
      </c>
      <c r="AW247" s="15">
        <v>2</v>
      </c>
      <c r="AX247" s="15">
        <v>2</v>
      </c>
      <c r="AY247" s="15">
        <v>11</v>
      </c>
      <c r="AZ247" s="15">
        <v>0</v>
      </c>
      <c r="BA247" s="15">
        <v>14</v>
      </c>
      <c r="BB247" s="15">
        <v>13</v>
      </c>
      <c r="BC247" s="15">
        <v>1</v>
      </c>
      <c r="BD247" s="15">
        <v>0</v>
      </c>
      <c r="BE247" s="15">
        <v>0</v>
      </c>
      <c r="BF247" s="15">
        <v>1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1</v>
      </c>
      <c r="BN247" s="15">
        <v>3</v>
      </c>
      <c r="BO247" s="15">
        <v>0</v>
      </c>
      <c r="BP247" s="15">
        <v>0</v>
      </c>
      <c r="BQ247" s="15">
        <v>0</v>
      </c>
      <c r="BR247" s="15">
        <v>0</v>
      </c>
      <c r="BS247" s="15">
        <v>1</v>
      </c>
      <c r="BT247" s="15">
        <v>0</v>
      </c>
      <c r="BU247" s="15">
        <v>0</v>
      </c>
      <c r="BV247" s="15">
        <v>6</v>
      </c>
      <c r="BW247" s="15">
        <v>7</v>
      </c>
      <c r="BX247" s="15">
        <v>0</v>
      </c>
      <c r="BY247" s="15">
        <v>4</v>
      </c>
      <c r="BZ247" s="15">
        <v>8</v>
      </c>
      <c r="CA247" s="15">
        <v>45</v>
      </c>
      <c r="CB247" s="15">
        <v>0</v>
      </c>
      <c r="CC247" s="15">
        <v>40</v>
      </c>
      <c r="CD247" s="15">
        <v>133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</row>
    <row r="248" spans="2:90" ht="20.100000000000001" customHeight="1" thickBot="1" x14ac:dyDescent="0.25">
      <c r="B248" s="4" t="s">
        <v>438</v>
      </c>
      <c r="C248" s="15">
        <v>7</v>
      </c>
      <c r="D248" s="15">
        <v>0</v>
      </c>
      <c r="E248" s="15">
        <v>3</v>
      </c>
      <c r="F248" s="15">
        <v>31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4</v>
      </c>
      <c r="X248" s="15">
        <v>0</v>
      </c>
      <c r="Y248" s="15">
        <v>1</v>
      </c>
      <c r="Z248" s="15">
        <v>15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1</v>
      </c>
      <c r="AN248" s="15">
        <v>0</v>
      </c>
      <c r="AO248" s="15">
        <v>1</v>
      </c>
      <c r="AP248" s="15">
        <v>1</v>
      </c>
      <c r="AQ248" s="15">
        <v>1</v>
      </c>
      <c r="AR248" s="15">
        <v>0</v>
      </c>
      <c r="AS248" s="15">
        <v>1</v>
      </c>
      <c r="AT248" s="15">
        <v>3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1</v>
      </c>
      <c r="BX248" s="15">
        <v>0</v>
      </c>
      <c r="BY248" s="15">
        <v>0</v>
      </c>
      <c r="BZ248" s="15">
        <v>1</v>
      </c>
      <c r="CA248" s="15">
        <v>0</v>
      </c>
      <c r="CB248" s="15">
        <v>0</v>
      </c>
      <c r="CC248" s="15">
        <v>0</v>
      </c>
      <c r="CD248" s="15">
        <v>7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21</v>
      </c>
      <c r="D249" s="15">
        <v>2</v>
      </c>
      <c r="E249" s="15">
        <v>33</v>
      </c>
      <c r="F249" s="15">
        <v>83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2</v>
      </c>
      <c r="U249" s="15">
        <v>2</v>
      </c>
      <c r="V249" s="15">
        <v>1</v>
      </c>
      <c r="W249" s="15">
        <v>7</v>
      </c>
      <c r="X249" s="15">
        <v>0</v>
      </c>
      <c r="Y249" s="15">
        <v>8</v>
      </c>
      <c r="Z249" s="15">
        <v>26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1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1</v>
      </c>
      <c r="AP249" s="15">
        <v>0</v>
      </c>
      <c r="AQ249" s="15">
        <v>7</v>
      </c>
      <c r="AR249" s="15">
        <v>0</v>
      </c>
      <c r="AS249" s="15">
        <v>6</v>
      </c>
      <c r="AT249" s="15">
        <v>16</v>
      </c>
      <c r="AU249" s="15">
        <v>0</v>
      </c>
      <c r="AV249" s="15">
        <v>0</v>
      </c>
      <c r="AW249" s="15">
        <v>0</v>
      </c>
      <c r="AX249" s="15">
        <v>0</v>
      </c>
      <c r="AY249" s="15">
        <v>2</v>
      </c>
      <c r="AZ249" s="15">
        <v>0</v>
      </c>
      <c r="BA249" s="15">
        <v>2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0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0</v>
      </c>
      <c r="BZ249" s="15">
        <v>0</v>
      </c>
      <c r="CA249" s="15">
        <v>4</v>
      </c>
      <c r="CB249" s="15">
        <v>0</v>
      </c>
      <c r="CC249" s="15">
        <v>12</v>
      </c>
      <c r="CD249" s="15">
        <v>39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1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20</v>
      </c>
      <c r="D250" s="15">
        <v>0</v>
      </c>
      <c r="E250" s="15">
        <v>7</v>
      </c>
      <c r="F250" s="15">
        <v>77</v>
      </c>
      <c r="G250" s="15">
        <v>0</v>
      </c>
      <c r="H250" s="15">
        <v>0</v>
      </c>
      <c r="I250" s="15">
        <v>0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11</v>
      </c>
      <c r="X250" s="15">
        <v>0</v>
      </c>
      <c r="Y250" s="15">
        <v>6</v>
      </c>
      <c r="Z250" s="15">
        <v>36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2</v>
      </c>
      <c r="AR250" s="15">
        <v>0</v>
      </c>
      <c r="AS250" s="15">
        <v>0</v>
      </c>
      <c r="AT250" s="15">
        <v>9</v>
      </c>
      <c r="AU250" s="15">
        <v>0</v>
      </c>
      <c r="AV250" s="15">
        <v>0</v>
      </c>
      <c r="AW250" s="15">
        <v>0</v>
      </c>
      <c r="AX250" s="15">
        <v>0</v>
      </c>
      <c r="AY250" s="15">
        <v>1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1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1</v>
      </c>
      <c r="CA250" s="15">
        <v>5</v>
      </c>
      <c r="CB250" s="15">
        <v>0</v>
      </c>
      <c r="CC250" s="15">
        <v>1</v>
      </c>
      <c r="CD250" s="15">
        <v>26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26</v>
      </c>
      <c r="D251" s="15">
        <v>0</v>
      </c>
      <c r="E251" s="15">
        <v>28</v>
      </c>
      <c r="F251" s="15">
        <v>50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11</v>
      </c>
      <c r="X251" s="15">
        <v>0</v>
      </c>
      <c r="Y251" s="15">
        <v>7</v>
      </c>
      <c r="Z251" s="15">
        <v>16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1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1</v>
      </c>
      <c r="AP251" s="15">
        <v>0</v>
      </c>
      <c r="AQ251" s="15">
        <v>5</v>
      </c>
      <c r="AR251" s="15">
        <v>0</v>
      </c>
      <c r="AS251" s="15">
        <v>3</v>
      </c>
      <c r="AT251" s="15">
        <v>10</v>
      </c>
      <c r="AU251" s="15">
        <v>0</v>
      </c>
      <c r="AV251" s="15">
        <v>0</v>
      </c>
      <c r="AW251" s="15">
        <v>0</v>
      </c>
      <c r="AX251" s="15">
        <v>0</v>
      </c>
      <c r="AY251" s="15">
        <v>4</v>
      </c>
      <c r="AZ251" s="15">
        <v>0</v>
      </c>
      <c r="BA251" s="15">
        <v>6</v>
      </c>
      <c r="BB251" s="15">
        <v>5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1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1</v>
      </c>
      <c r="BW251" s="15">
        <v>2</v>
      </c>
      <c r="BX251" s="15">
        <v>0</v>
      </c>
      <c r="BY251" s="15">
        <v>2</v>
      </c>
      <c r="BZ251" s="15">
        <v>2</v>
      </c>
      <c r="CA251" s="15">
        <v>4</v>
      </c>
      <c r="CB251" s="15">
        <v>0</v>
      </c>
      <c r="CC251" s="15">
        <v>8</v>
      </c>
      <c r="CD251" s="15">
        <v>15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14</v>
      </c>
      <c r="D252" s="15">
        <v>0</v>
      </c>
      <c r="E252" s="15">
        <v>12</v>
      </c>
      <c r="F252" s="15">
        <v>33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2</v>
      </c>
      <c r="V252" s="15">
        <v>0</v>
      </c>
      <c r="W252" s="15">
        <v>4</v>
      </c>
      <c r="X252" s="15">
        <v>0</v>
      </c>
      <c r="Y252" s="15">
        <v>3</v>
      </c>
      <c r="Z252" s="15">
        <v>13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1</v>
      </c>
      <c r="AN252" s="15">
        <v>0</v>
      </c>
      <c r="AO252" s="15">
        <v>1</v>
      </c>
      <c r="AP252" s="15">
        <v>2</v>
      </c>
      <c r="AQ252" s="15">
        <v>2</v>
      </c>
      <c r="AR252" s="15">
        <v>0</v>
      </c>
      <c r="AS252" s="15">
        <v>1</v>
      </c>
      <c r="AT252" s="15">
        <v>3</v>
      </c>
      <c r="AU252" s="15">
        <v>0</v>
      </c>
      <c r="AV252" s="15">
        <v>0</v>
      </c>
      <c r="AW252" s="15">
        <v>0</v>
      </c>
      <c r="AX252" s="15">
        <v>0</v>
      </c>
      <c r="AY252" s="15">
        <v>2</v>
      </c>
      <c r="AZ252" s="15">
        <v>0</v>
      </c>
      <c r="BA252" s="15">
        <v>2</v>
      </c>
      <c r="BB252" s="15">
        <v>3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1</v>
      </c>
      <c r="BX252" s="15">
        <v>0</v>
      </c>
      <c r="BY252" s="15">
        <v>1</v>
      </c>
      <c r="BZ252" s="15">
        <v>3</v>
      </c>
      <c r="CA252" s="15">
        <v>3</v>
      </c>
      <c r="CB252" s="15">
        <v>0</v>
      </c>
      <c r="CC252" s="15">
        <v>2</v>
      </c>
      <c r="CD252" s="15">
        <v>8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</row>
    <row r="253" spans="2:90" ht="20.100000000000001" customHeight="1" thickBot="1" x14ac:dyDescent="0.25">
      <c r="B253" s="4" t="s">
        <v>443</v>
      </c>
      <c r="C253" s="15">
        <v>48</v>
      </c>
      <c r="D253" s="15">
        <v>0</v>
      </c>
      <c r="E253" s="15">
        <v>39</v>
      </c>
      <c r="F253" s="15">
        <v>166</v>
      </c>
      <c r="G253" s="15">
        <v>1</v>
      </c>
      <c r="H253" s="15">
        <v>0</v>
      </c>
      <c r="I253" s="15">
        <v>1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2</v>
      </c>
      <c r="T253" s="15">
        <v>0</v>
      </c>
      <c r="U253" s="15">
        <v>1</v>
      </c>
      <c r="V253" s="15">
        <v>1</v>
      </c>
      <c r="W253" s="15">
        <v>11</v>
      </c>
      <c r="X253" s="15">
        <v>0</v>
      </c>
      <c r="Y253" s="15">
        <v>6</v>
      </c>
      <c r="Z253" s="15">
        <v>56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1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1</v>
      </c>
      <c r="AP253" s="15">
        <v>1</v>
      </c>
      <c r="AQ253" s="15">
        <v>8</v>
      </c>
      <c r="AR253" s="15">
        <v>0</v>
      </c>
      <c r="AS253" s="15">
        <v>12</v>
      </c>
      <c r="AT253" s="15">
        <v>20</v>
      </c>
      <c r="AU253" s="15">
        <v>0</v>
      </c>
      <c r="AV253" s="15">
        <v>0</v>
      </c>
      <c r="AW253" s="15">
        <v>0</v>
      </c>
      <c r="AX253" s="15">
        <v>1</v>
      </c>
      <c r="AY253" s="15">
        <v>3</v>
      </c>
      <c r="AZ253" s="15">
        <v>0</v>
      </c>
      <c r="BA253" s="15">
        <v>6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1</v>
      </c>
      <c r="BL253" s="15">
        <v>0</v>
      </c>
      <c r="BM253" s="15">
        <v>2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1</v>
      </c>
      <c r="BX253" s="15">
        <v>0</v>
      </c>
      <c r="BY253" s="15">
        <v>1</v>
      </c>
      <c r="BZ253" s="15">
        <v>3</v>
      </c>
      <c r="CA253" s="15">
        <v>20</v>
      </c>
      <c r="CB253" s="15">
        <v>0</v>
      </c>
      <c r="CC253" s="15">
        <v>9</v>
      </c>
      <c r="CD253" s="15">
        <v>83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12</v>
      </c>
      <c r="D254" s="15">
        <v>0</v>
      </c>
      <c r="E254" s="15">
        <v>10</v>
      </c>
      <c r="F254" s="15">
        <v>67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5</v>
      </c>
      <c r="X254" s="15">
        <v>0</v>
      </c>
      <c r="Y254" s="15">
        <v>3</v>
      </c>
      <c r="Z254" s="15">
        <v>22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2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2</v>
      </c>
      <c r="AR254" s="15">
        <v>0</v>
      </c>
      <c r="AS254" s="15">
        <v>2</v>
      </c>
      <c r="AT254" s="15">
        <v>16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1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1</v>
      </c>
      <c r="BX254" s="15">
        <v>0</v>
      </c>
      <c r="BY254" s="15">
        <v>0</v>
      </c>
      <c r="BZ254" s="15">
        <v>2</v>
      </c>
      <c r="CA254" s="15">
        <v>4</v>
      </c>
      <c r="CB254" s="15">
        <v>0</v>
      </c>
      <c r="CC254" s="15">
        <v>3</v>
      </c>
      <c r="CD254" s="15">
        <v>22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1</v>
      </c>
      <c r="CL254" s="15">
        <v>3</v>
      </c>
    </row>
    <row r="255" spans="2:90" ht="20.100000000000001" customHeight="1" thickBot="1" x14ac:dyDescent="0.25">
      <c r="B255" s="4" t="s">
        <v>445</v>
      </c>
      <c r="C255" s="15">
        <v>12</v>
      </c>
      <c r="D255" s="15">
        <v>0</v>
      </c>
      <c r="E255" s="15">
        <v>8</v>
      </c>
      <c r="F255" s="15">
        <v>57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4</v>
      </c>
      <c r="X255" s="15">
        <v>0</v>
      </c>
      <c r="Y255" s="15">
        <v>4</v>
      </c>
      <c r="Z255" s="15">
        <v>22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1</v>
      </c>
      <c r="AN255" s="15">
        <v>0</v>
      </c>
      <c r="AO255" s="15">
        <v>0</v>
      </c>
      <c r="AP255" s="15">
        <v>1</v>
      </c>
      <c r="AQ255" s="15">
        <v>4</v>
      </c>
      <c r="AR255" s="15">
        <v>0</v>
      </c>
      <c r="AS255" s="15">
        <v>1</v>
      </c>
      <c r="AT255" s="15">
        <v>13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1</v>
      </c>
      <c r="BZ255" s="15">
        <v>1</v>
      </c>
      <c r="CA255" s="15">
        <v>2</v>
      </c>
      <c r="CB255" s="15">
        <v>0</v>
      </c>
      <c r="CC255" s="15">
        <v>2</v>
      </c>
      <c r="CD255" s="15">
        <v>20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12</v>
      </c>
      <c r="D256" s="15">
        <v>0</v>
      </c>
      <c r="E256" s="15">
        <v>6</v>
      </c>
      <c r="F256" s="15">
        <v>71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0</v>
      </c>
      <c r="U256" s="15">
        <v>1</v>
      </c>
      <c r="V256" s="15">
        <v>0</v>
      </c>
      <c r="W256" s="15">
        <v>3</v>
      </c>
      <c r="X256" s="15">
        <v>0</v>
      </c>
      <c r="Y256" s="15">
        <v>1</v>
      </c>
      <c r="Z256" s="15">
        <v>27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1</v>
      </c>
      <c r="AQ256" s="15">
        <v>2</v>
      </c>
      <c r="AR256" s="15">
        <v>0</v>
      </c>
      <c r="AS256" s="15">
        <v>1</v>
      </c>
      <c r="AT256" s="15">
        <v>17</v>
      </c>
      <c r="AU256" s="15">
        <v>0</v>
      </c>
      <c r="AV256" s="15">
        <v>0</v>
      </c>
      <c r="AW256" s="15">
        <v>0</v>
      </c>
      <c r="AX256" s="15">
        <v>2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6</v>
      </c>
      <c r="CB256" s="15">
        <v>0</v>
      </c>
      <c r="CC256" s="15">
        <v>2</v>
      </c>
      <c r="CD256" s="15">
        <v>24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16</v>
      </c>
      <c r="D257" s="15">
        <v>0</v>
      </c>
      <c r="E257" s="15">
        <v>15</v>
      </c>
      <c r="F257" s="15">
        <v>62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6</v>
      </c>
      <c r="X257" s="15">
        <v>0</v>
      </c>
      <c r="Y257" s="15">
        <v>5</v>
      </c>
      <c r="Z257" s="15">
        <v>16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2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3</v>
      </c>
      <c r="AQ257" s="15">
        <v>4</v>
      </c>
      <c r="AR257" s="15">
        <v>0</v>
      </c>
      <c r="AS257" s="15">
        <v>8</v>
      </c>
      <c r="AT257" s="15">
        <v>10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1</v>
      </c>
      <c r="BX257" s="15">
        <v>0</v>
      </c>
      <c r="BY257" s="15">
        <v>0</v>
      </c>
      <c r="BZ257" s="15">
        <v>5</v>
      </c>
      <c r="CA257" s="15">
        <v>4</v>
      </c>
      <c r="CB257" s="15">
        <v>0</v>
      </c>
      <c r="CC257" s="15">
        <v>2</v>
      </c>
      <c r="CD257" s="15">
        <v>22</v>
      </c>
      <c r="CE257" s="15">
        <v>0</v>
      </c>
      <c r="CF257" s="15">
        <v>0</v>
      </c>
      <c r="CG257" s="15">
        <v>0</v>
      </c>
      <c r="CH257" s="15">
        <v>0</v>
      </c>
      <c r="CI257" s="15">
        <v>1</v>
      </c>
      <c r="CJ257" s="15">
        <v>0</v>
      </c>
      <c r="CK257" s="15">
        <v>0</v>
      </c>
      <c r="CL257" s="15">
        <v>1</v>
      </c>
    </row>
    <row r="258" spans="2:90" ht="20.100000000000001" customHeight="1" thickBot="1" x14ac:dyDescent="0.25">
      <c r="B258" s="4" t="s">
        <v>448</v>
      </c>
      <c r="C258" s="15">
        <v>12</v>
      </c>
      <c r="D258" s="15">
        <v>0</v>
      </c>
      <c r="E258" s="15">
        <v>5</v>
      </c>
      <c r="F258" s="15">
        <v>29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1</v>
      </c>
      <c r="T258" s="15">
        <v>0</v>
      </c>
      <c r="U258" s="15">
        <v>0</v>
      </c>
      <c r="V258" s="15">
        <v>1</v>
      </c>
      <c r="W258" s="15">
        <v>5</v>
      </c>
      <c r="X258" s="15">
        <v>0</v>
      </c>
      <c r="Y258" s="15">
        <v>3</v>
      </c>
      <c r="Z258" s="15">
        <v>4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4</v>
      </c>
      <c r="AR258" s="15">
        <v>0</v>
      </c>
      <c r="AS258" s="15">
        <v>1</v>
      </c>
      <c r="AT258" s="15">
        <v>6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2</v>
      </c>
      <c r="CB258" s="15">
        <v>0</v>
      </c>
      <c r="CC258" s="15">
        <v>1</v>
      </c>
      <c r="CD258" s="15">
        <v>18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5</v>
      </c>
      <c r="D259" s="15">
        <v>0</v>
      </c>
      <c r="E259" s="15">
        <v>1</v>
      </c>
      <c r="F259" s="15">
        <v>22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3</v>
      </c>
      <c r="X259" s="15">
        <v>0</v>
      </c>
      <c r="Y259" s="15">
        <v>0</v>
      </c>
      <c r="Z259" s="15">
        <v>7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</v>
      </c>
      <c r="AR259" s="15">
        <v>0</v>
      </c>
      <c r="AS259" s="15">
        <v>0</v>
      </c>
      <c r="AT259" s="15">
        <v>3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1</v>
      </c>
      <c r="BX259" s="15">
        <v>0</v>
      </c>
      <c r="BY259" s="15">
        <v>1</v>
      </c>
      <c r="BZ259" s="15">
        <v>0</v>
      </c>
      <c r="CA259" s="15">
        <v>0</v>
      </c>
      <c r="CB259" s="15">
        <v>0</v>
      </c>
      <c r="CC259" s="15">
        <v>0</v>
      </c>
      <c r="CD259" s="15">
        <v>12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8</v>
      </c>
      <c r="D260" s="15">
        <v>0</v>
      </c>
      <c r="E260" s="15">
        <v>10</v>
      </c>
      <c r="F260" s="15">
        <v>44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1</v>
      </c>
      <c r="X260" s="15">
        <v>0</v>
      </c>
      <c r="Y260" s="15">
        <v>3</v>
      </c>
      <c r="Z260" s="15">
        <v>17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2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2</v>
      </c>
      <c r="AR260" s="15">
        <v>0</v>
      </c>
      <c r="AS260" s="15">
        <v>3</v>
      </c>
      <c r="AT260" s="15">
        <v>7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5</v>
      </c>
      <c r="CB260" s="15">
        <v>0</v>
      </c>
      <c r="CC260" s="15">
        <v>4</v>
      </c>
      <c r="CD260" s="15">
        <v>18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10</v>
      </c>
      <c r="D261" s="15">
        <v>0</v>
      </c>
      <c r="E261" s="15">
        <v>6</v>
      </c>
      <c r="F261" s="15">
        <v>31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1</v>
      </c>
      <c r="V261" s="15">
        <v>0</v>
      </c>
      <c r="W261" s="15">
        <v>6</v>
      </c>
      <c r="X261" s="15">
        <v>0</v>
      </c>
      <c r="Y261" s="15">
        <v>2</v>
      </c>
      <c r="Z261" s="15">
        <v>10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1</v>
      </c>
      <c r="AR261" s="15">
        <v>0</v>
      </c>
      <c r="AS261" s="15">
        <v>1</v>
      </c>
      <c r="AT261" s="15">
        <v>5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4</v>
      </c>
      <c r="BO261" s="15">
        <v>0</v>
      </c>
      <c r="BP261" s="15">
        <v>0</v>
      </c>
      <c r="BQ261" s="15">
        <v>0</v>
      </c>
      <c r="BR261" s="15">
        <v>0</v>
      </c>
      <c r="BS261" s="15">
        <v>1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2</v>
      </c>
      <c r="CB261" s="15">
        <v>0</v>
      </c>
      <c r="CC261" s="15">
        <v>2</v>
      </c>
      <c r="CD261" s="15">
        <v>11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0</v>
      </c>
    </row>
    <row r="262" spans="2:90" ht="20.100000000000001" customHeight="1" thickBot="1" x14ac:dyDescent="0.25">
      <c r="B262" s="4" t="s">
        <v>451</v>
      </c>
      <c r="C262" s="15">
        <v>23</v>
      </c>
      <c r="D262" s="15">
        <v>0</v>
      </c>
      <c r="E262" s="15">
        <v>20</v>
      </c>
      <c r="F262" s="15">
        <v>72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5</v>
      </c>
      <c r="X262" s="15">
        <v>0</v>
      </c>
      <c r="Y262" s="15">
        <v>12</v>
      </c>
      <c r="Z262" s="15">
        <v>24</v>
      </c>
      <c r="AA262" s="15">
        <v>1</v>
      </c>
      <c r="AB262" s="15">
        <v>0</v>
      </c>
      <c r="AC262" s="15">
        <v>1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2</v>
      </c>
      <c r="AQ262" s="15">
        <v>1</v>
      </c>
      <c r="AR262" s="15">
        <v>0</v>
      </c>
      <c r="AS262" s="15">
        <v>3</v>
      </c>
      <c r="AT262" s="15">
        <v>3</v>
      </c>
      <c r="AU262" s="15">
        <v>1</v>
      </c>
      <c r="AV262" s="15">
        <v>0</v>
      </c>
      <c r="AW262" s="15">
        <v>0</v>
      </c>
      <c r="AX262" s="15">
        <v>1</v>
      </c>
      <c r="AY262" s="15">
        <v>0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1</v>
      </c>
      <c r="BZ262" s="15">
        <v>0</v>
      </c>
      <c r="CA262" s="15">
        <v>15</v>
      </c>
      <c r="CB262" s="15">
        <v>0</v>
      </c>
      <c r="CC262" s="15">
        <v>3</v>
      </c>
      <c r="CD262" s="15">
        <v>41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13</v>
      </c>
      <c r="D263" s="15">
        <v>0</v>
      </c>
      <c r="E263" s="15">
        <v>13</v>
      </c>
      <c r="F263" s="15">
        <v>28</v>
      </c>
      <c r="G263" s="15">
        <v>0</v>
      </c>
      <c r="H263" s="15">
        <v>0</v>
      </c>
      <c r="I263" s="15">
        <v>0</v>
      </c>
      <c r="J263" s="15">
        <v>1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0</v>
      </c>
      <c r="W263" s="15">
        <v>10</v>
      </c>
      <c r="X263" s="15">
        <v>0</v>
      </c>
      <c r="Y263" s="15">
        <v>3</v>
      </c>
      <c r="Z263" s="15">
        <v>11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1</v>
      </c>
      <c r="AN263" s="15">
        <v>0</v>
      </c>
      <c r="AO263" s="15">
        <v>1</v>
      </c>
      <c r="AP263" s="15">
        <v>0</v>
      </c>
      <c r="AQ263" s="15">
        <v>1</v>
      </c>
      <c r="AR263" s="15">
        <v>0</v>
      </c>
      <c r="AS263" s="15">
        <v>2</v>
      </c>
      <c r="AT263" s="15">
        <v>5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1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0</v>
      </c>
      <c r="BZ263" s="15">
        <v>0</v>
      </c>
      <c r="CA263" s="15">
        <v>1</v>
      </c>
      <c r="CB263" s="15">
        <v>0</v>
      </c>
      <c r="CC263" s="15">
        <v>6</v>
      </c>
      <c r="CD263" s="15">
        <v>10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5</v>
      </c>
      <c r="D264" s="15">
        <v>0</v>
      </c>
      <c r="E264" s="15">
        <v>5</v>
      </c>
      <c r="F264" s="15">
        <v>14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4</v>
      </c>
      <c r="X264" s="15">
        <v>0</v>
      </c>
      <c r="Y264" s="15">
        <v>2</v>
      </c>
      <c r="Z264" s="15">
        <v>11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1</v>
      </c>
      <c r="AT264" s="15">
        <v>1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2</v>
      </c>
      <c r="CD264" s="15">
        <v>1</v>
      </c>
      <c r="CE264" s="15">
        <v>0</v>
      </c>
      <c r="CF264" s="15">
        <v>0</v>
      </c>
      <c r="CG264" s="15">
        <v>0</v>
      </c>
      <c r="CH264" s="15">
        <v>0</v>
      </c>
      <c r="CI264" s="15">
        <v>1</v>
      </c>
      <c r="CJ264" s="15">
        <v>0</v>
      </c>
      <c r="CK264" s="15">
        <v>0</v>
      </c>
      <c r="CL264" s="15">
        <v>1</v>
      </c>
    </row>
    <row r="265" spans="2:90" ht="20.100000000000001" customHeight="1" thickBot="1" x14ac:dyDescent="0.25">
      <c r="B265" s="4" t="s">
        <v>453</v>
      </c>
      <c r="C265" s="15">
        <v>1</v>
      </c>
      <c r="D265" s="15">
        <v>0</v>
      </c>
      <c r="E265" s="15">
        <v>0</v>
      </c>
      <c r="F265" s="15">
        <v>7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1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2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1</v>
      </c>
      <c r="CB265" s="15">
        <v>0</v>
      </c>
      <c r="CC265" s="15">
        <v>0</v>
      </c>
      <c r="CD265" s="15">
        <v>4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10</v>
      </c>
      <c r="D266" s="15">
        <v>0</v>
      </c>
      <c r="E266" s="15">
        <v>6</v>
      </c>
      <c r="F266" s="15">
        <v>30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4</v>
      </c>
      <c r="X266" s="15">
        <v>0</v>
      </c>
      <c r="Y266" s="15">
        <v>0</v>
      </c>
      <c r="Z266" s="15">
        <v>9</v>
      </c>
      <c r="AA266" s="15">
        <v>0</v>
      </c>
      <c r="AB266" s="15">
        <v>0</v>
      </c>
      <c r="AC266" s="15">
        <v>0</v>
      </c>
      <c r="AD266" s="15">
        <v>0</v>
      </c>
      <c r="AE266" s="15">
        <v>1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2</v>
      </c>
      <c r="AQ266" s="15">
        <v>1</v>
      </c>
      <c r="AR266" s="15">
        <v>0</v>
      </c>
      <c r="AS266" s="15">
        <v>4</v>
      </c>
      <c r="AT266" s="15">
        <v>4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3</v>
      </c>
      <c r="CB266" s="15">
        <v>0</v>
      </c>
      <c r="CC266" s="15">
        <v>2</v>
      </c>
      <c r="CD266" s="15">
        <v>13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7</v>
      </c>
      <c r="D267" s="15">
        <v>0</v>
      </c>
      <c r="E267" s="15">
        <v>2</v>
      </c>
      <c r="F267" s="15">
        <v>30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1</v>
      </c>
      <c r="T267" s="15">
        <v>0</v>
      </c>
      <c r="U267" s="15">
        <v>0</v>
      </c>
      <c r="V267" s="15">
        <v>1</v>
      </c>
      <c r="W267" s="15">
        <v>2</v>
      </c>
      <c r="X267" s="15">
        <v>0</v>
      </c>
      <c r="Y267" s="15">
        <v>0</v>
      </c>
      <c r="Z267" s="15">
        <v>12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1</v>
      </c>
      <c r="AH267" s="15">
        <v>1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2</v>
      </c>
      <c r="AR267" s="15">
        <v>0</v>
      </c>
      <c r="AS267" s="15">
        <v>0</v>
      </c>
      <c r="AT267" s="15">
        <v>2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2</v>
      </c>
      <c r="CB267" s="15">
        <v>0</v>
      </c>
      <c r="CC267" s="15">
        <v>1</v>
      </c>
      <c r="CD267" s="15">
        <v>14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10</v>
      </c>
      <c r="D268" s="15">
        <v>3</v>
      </c>
      <c r="E268" s="15">
        <v>14</v>
      </c>
      <c r="F268" s="15">
        <v>85</v>
      </c>
      <c r="G268" s="15">
        <v>0</v>
      </c>
      <c r="H268" s="15">
        <v>0</v>
      </c>
      <c r="I268" s="15">
        <v>0</v>
      </c>
      <c r="J268" s="15">
        <v>2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1</v>
      </c>
      <c r="T268" s="15">
        <v>1</v>
      </c>
      <c r="U268" s="15">
        <v>2</v>
      </c>
      <c r="V268" s="15">
        <v>1</v>
      </c>
      <c r="W268" s="15">
        <v>4</v>
      </c>
      <c r="X268" s="15">
        <v>0</v>
      </c>
      <c r="Y268" s="15">
        <v>3</v>
      </c>
      <c r="Z268" s="15">
        <v>34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1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2</v>
      </c>
      <c r="AO268" s="15">
        <v>2</v>
      </c>
      <c r="AP268" s="15">
        <v>0</v>
      </c>
      <c r="AQ268" s="15">
        <v>4</v>
      </c>
      <c r="AR268" s="15">
        <v>0</v>
      </c>
      <c r="AS268" s="15">
        <v>4</v>
      </c>
      <c r="AT268" s="15">
        <v>16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2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1</v>
      </c>
      <c r="CB268" s="15">
        <v>0</v>
      </c>
      <c r="CC268" s="15">
        <v>2</v>
      </c>
      <c r="CD268" s="15">
        <v>29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2</v>
      </c>
      <c r="D269" s="15">
        <v>0</v>
      </c>
      <c r="E269" s="15">
        <v>7</v>
      </c>
      <c r="F269" s="15">
        <v>23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2</v>
      </c>
      <c r="X269" s="15">
        <v>0</v>
      </c>
      <c r="Y269" s="15">
        <v>1</v>
      </c>
      <c r="Z269" s="15">
        <v>8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1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2</v>
      </c>
      <c r="AT269" s="15">
        <v>7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0</v>
      </c>
      <c r="BW269" s="15">
        <v>0</v>
      </c>
      <c r="BX269" s="15">
        <v>0</v>
      </c>
      <c r="BY269" s="15">
        <v>0</v>
      </c>
      <c r="BZ269" s="15">
        <v>0</v>
      </c>
      <c r="CA269" s="15">
        <v>0</v>
      </c>
      <c r="CB269" s="15">
        <v>0</v>
      </c>
      <c r="CC269" s="15">
        <v>3</v>
      </c>
      <c r="CD269" s="15">
        <v>8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4</v>
      </c>
      <c r="D271" s="15">
        <v>0</v>
      </c>
      <c r="E271" s="15">
        <v>3</v>
      </c>
      <c r="F271" s="15">
        <v>3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1</v>
      </c>
      <c r="X271" s="15">
        <v>0</v>
      </c>
      <c r="Y271" s="15">
        <v>1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1</v>
      </c>
      <c r="AR271" s="15">
        <v>0</v>
      </c>
      <c r="AS271" s="15">
        <v>1</v>
      </c>
      <c r="AT271" s="15">
        <v>2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2</v>
      </c>
      <c r="CB271" s="15">
        <v>0</v>
      </c>
      <c r="CC271" s="15">
        <v>1</v>
      </c>
      <c r="CD271" s="15">
        <v>1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5</v>
      </c>
      <c r="D272" s="15">
        <v>0</v>
      </c>
      <c r="E272" s="15">
        <v>3</v>
      </c>
      <c r="F272" s="15">
        <v>13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2</v>
      </c>
      <c r="Z272" s="15">
        <v>4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1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2</v>
      </c>
      <c r="AR272" s="15">
        <v>0</v>
      </c>
      <c r="AS272" s="15">
        <v>0</v>
      </c>
      <c r="AT272" s="15">
        <v>2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1</v>
      </c>
      <c r="BZ272" s="15">
        <v>0</v>
      </c>
      <c r="CA272" s="15">
        <v>3</v>
      </c>
      <c r="CB272" s="15">
        <v>0</v>
      </c>
      <c r="CC272" s="15">
        <v>0</v>
      </c>
      <c r="CD272" s="15">
        <v>6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4</v>
      </c>
      <c r="D273" s="15">
        <v>0</v>
      </c>
      <c r="E273" s="15">
        <v>4</v>
      </c>
      <c r="F273" s="15">
        <v>16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2</v>
      </c>
      <c r="X273" s="15">
        <v>0</v>
      </c>
      <c r="Y273" s="15">
        <v>2</v>
      </c>
      <c r="Z273" s="15">
        <v>11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1</v>
      </c>
      <c r="AR273" s="15">
        <v>0</v>
      </c>
      <c r="AS273" s="15">
        <v>1</v>
      </c>
      <c r="AT273" s="15">
        <v>1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1</v>
      </c>
      <c r="CB273" s="15">
        <v>0</v>
      </c>
      <c r="CC273" s="15">
        <v>1</v>
      </c>
      <c r="CD273" s="15">
        <v>4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36</v>
      </c>
      <c r="D274" s="15">
        <v>0</v>
      </c>
      <c r="E274" s="15">
        <v>31</v>
      </c>
      <c r="F274" s="15">
        <v>106</v>
      </c>
      <c r="G274" s="15">
        <v>0</v>
      </c>
      <c r="H274" s="15">
        <v>0</v>
      </c>
      <c r="I274" s="15">
        <v>1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1</v>
      </c>
      <c r="T274" s="15">
        <v>0</v>
      </c>
      <c r="U274" s="15">
        <v>1</v>
      </c>
      <c r="V274" s="15">
        <v>0</v>
      </c>
      <c r="W274" s="15">
        <v>12</v>
      </c>
      <c r="X274" s="15">
        <v>0</v>
      </c>
      <c r="Y274" s="15">
        <v>8</v>
      </c>
      <c r="Z274" s="15">
        <v>43</v>
      </c>
      <c r="AA274" s="15">
        <v>1</v>
      </c>
      <c r="AB274" s="15">
        <v>0</v>
      </c>
      <c r="AC274" s="15">
        <v>1</v>
      </c>
      <c r="AD274" s="15">
        <v>0</v>
      </c>
      <c r="AE274" s="15">
        <v>1</v>
      </c>
      <c r="AF274" s="15">
        <v>0</v>
      </c>
      <c r="AG274" s="15">
        <v>1</v>
      </c>
      <c r="AH274" s="15">
        <v>3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1</v>
      </c>
      <c r="AQ274" s="15">
        <v>8</v>
      </c>
      <c r="AR274" s="15">
        <v>0</v>
      </c>
      <c r="AS274" s="15">
        <v>5</v>
      </c>
      <c r="AT274" s="15">
        <v>9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1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1</v>
      </c>
      <c r="BV274" s="15">
        <v>0</v>
      </c>
      <c r="BW274" s="15">
        <v>3</v>
      </c>
      <c r="BX274" s="15">
        <v>0</v>
      </c>
      <c r="BY274" s="15">
        <v>2</v>
      </c>
      <c r="BZ274" s="15">
        <v>4</v>
      </c>
      <c r="CA274" s="15">
        <v>10</v>
      </c>
      <c r="CB274" s="15">
        <v>0</v>
      </c>
      <c r="CC274" s="15">
        <v>11</v>
      </c>
      <c r="CD274" s="15">
        <v>45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3</v>
      </c>
      <c r="D275" s="15">
        <v>0</v>
      </c>
      <c r="E275" s="15">
        <v>1</v>
      </c>
      <c r="F275" s="15">
        <v>14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1</v>
      </c>
      <c r="W275" s="15">
        <v>1</v>
      </c>
      <c r="X275" s="15">
        <v>0</v>
      </c>
      <c r="Y275" s="15">
        <v>0</v>
      </c>
      <c r="Z275" s="15">
        <v>4</v>
      </c>
      <c r="AA275" s="15">
        <v>0</v>
      </c>
      <c r="AB275" s="15">
        <v>0</v>
      </c>
      <c r="AC275" s="15">
        <v>0</v>
      </c>
      <c r="AD275" s="15">
        <v>0</v>
      </c>
      <c r="AE275" s="15">
        <v>2</v>
      </c>
      <c r="AF275" s="15">
        <v>0</v>
      </c>
      <c r="AG275" s="15">
        <v>1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3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1</v>
      </c>
      <c r="CA275" s="15">
        <v>0</v>
      </c>
      <c r="CB275" s="15">
        <v>0</v>
      </c>
      <c r="CC275" s="15">
        <v>0</v>
      </c>
      <c r="CD275" s="15">
        <v>3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1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1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27</v>
      </c>
      <c r="D278" s="15">
        <v>2</v>
      </c>
      <c r="E278" s="15">
        <v>25</v>
      </c>
      <c r="F278" s="15">
        <v>64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2</v>
      </c>
      <c r="T278" s="15">
        <v>1</v>
      </c>
      <c r="U278" s="15">
        <v>1</v>
      </c>
      <c r="V278" s="15">
        <v>4</v>
      </c>
      <c r="W278" s="15">
        <v>7</v>
      </c>
      <c r="X278" s="15">
        <v>0</v>
      </c>
      <c r="Y278" s="15">
        <v>5</v>
      </c>
      <c r="Z278" s="15">
        <v>16</v>
      </c>
      <c r="AA278" s="15">
        <v>0</v>
      </c>
      <c r="AB278" s="15">
        <v>0</v>
      </c>
      <c r="AC278" s="15">
        <v>0</v>
      </c>
      <c r="AD278" s="15">
        <v>0</v>
      </c>
      <c r="AE278" s="15">
        <v>1</v>
      </c>
      <c r="AF278" s="15">
        <v>0</v>
      </c>
      <c r="AG278" s="15">
        <v>0</v>
      </c>
      <c r="AH278" s="15">
        <v>2</v>
      </c>
      <c r="AI278" s="15">
        <v>0</v>
      </c>
      <c r="AJ278" s="15">
        <v>0</v>
      </c>
      <c r="AK278" s="15">
        <v>0</v>
      </c>
      <c r="AL278" s="15">
        <v>0</v>
      </c>
      <c r="AM278" s="15">
        <v>1</v>
      </c>
      <c r="AN278" s="15">
        <v>0</v>
      </c>
      <c r="AO278" s="15">
        <v>3</v>
      </c>
      <c r="AP278" s="15">
        <v>0</v>
      </c>
      <c r="AQ278" s="15">
        <v>5</v>
      </c>
      <c r="AR278" s="15">
        <v>0</v>
      </c>
      <c r="AS278" s="15">
        <v>1</v>
      </c>
      <c r="AT278" s="15">
        <v>12</v>
      </c>
      <c r="AU278" s="15">
        <v>0</v>
      </c>
      <c r="AV278" s="15">
        <v>0</v>
      </c>
      <c r="AW278" s="15">
        <v>1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1</v>
      </c>
      <c r="BV278" s="15">
        <v>0</v>
      </c>
      <c r="BW278" s="15">
        <v>1</v>
      </c>
      <c r="BX278" s="15">
        <v>1</v>
      </c>
      <c r="BY278" s="15">
        <v>1</v>
      </c>
      <c r="BZ278" s="15">
        <v>3</v>
      </c>
      <c r="CA278" s="15">
        <v>10</v>
      </c>
      <c r="CB278" s="15">
        <v>0</v>
      </c>
      <c r="CC278" s="15">
        <v>12</v>
      </c>
      <c r="CD278" s="15">
        <v>27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27</v>
      </c>
      <c r="D279" s="15">
        <v>2</v>
      </c>
      <c r="E279" s="15">
        <v>29</v>
      </c>
      <c r="F279" s="15">
        <v>113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4</v>
      </c>
      <c r="T279" s="15">
        <v>2</v>
      </c>
      <c r="U279" s="15">
        <v>4</v>
      </c>
      <c r="V279" s="15">
        <v>3</v>
      </c>
      <c r="W279" s="15">
        <v>11</v>
      </c>
      <c r="X279" s="15">
        <v>0</v>
      </c>
      <c r="Y279" s="15">
        <v>8</v>
      </c>
      <c r="Z279" s="15">
        <v>45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1</v>
      </c>
      <c r="AH279" s="15">
        <v>1</v>
      </c>
      <c r="AI279" s="15">
        <v>0</v>
      </c>
      <c r="AJ279" s="15">
        <v>0</v>
      </c>
      <c r="AK279" s="15">
        <v>0</v>
      </c>
      <c r="AL279" s="15">
        <v>0</v>
      </c>
      <c r="AM279" s="15">
        <v>1</v>
      </c>
      <c r="AN279" s="15">
        <v>0</v>
      </c>
      <c r="AO279" s="15">
        <v>0</v>
      </c>
      <c r="AP279" s="15">
        <v>1</v>
      </c>
      <c r="AQ279" s="15">
        <v>6</v>
      </c>
      <c r="AR279" s="15">
        <v>0</v>
      </c>
      <c r="AS279" s="15">
        <v>9</v>
      </c>
      <c r="AT279" s="15">
        <v>27</v>
      </c>
      <c r="AU279" s="15">
        <v>0</v>
      </c>
      <c r="AV279" s="15">
        <v>0</v>
      </c>
      <c r="AW279" s="15">
        <v>0</v>
      </c>
      <c r="AX279" s="15">
        <v>0</v>
      </c>
      <c r="AY279" s="15">
        <v>1</v>
      </c>
      <c r="AZ279" s="15">
        <v>0</v>
      </c>
      <c r="BA279" s="15">
        <v>0</v>
      </c>
      <c r="BB279" s="15">
        <v>1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4</v>
      </c>
      <c r="CB279" s="15">
        <v>0</v>
      </c>
      <c r="CC279" s="15">
        <v>7</v>
      </c>
      <c r="CD279" s="15">
        <v>35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5</v>
      </c>
      <c r="D280" s="15">
        <v>0</v>
      </c>
      <c r="E280" s="15">
        <v>6</v>
      </c>
      <c r="F280" s="15">
        <v>17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1</v>
      </c>
      <c r="T280" s="15">
        <v>0</v>
      </c>
      <c r="U280" s="15">
        <v>1</v>
      </c>
      <c r="V280" s="15">
        <v>0</v>
      </c>
      <c r="W280" s="15">
        <v>1</v>
      </c>
      <c r="X280" s="15">
        <v>0</v>
      </c>
      <c r="Y280" s="15">
        <v>1</v>
      </c>
      <c r="Z280" s="15">
        <v>6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1</v>
      </c>
      <c r="AP280" s="15">
        <v>0</v>
      </c>
      <c r="AQ280" s="15">
        <v>0</v>
      </c>
      <c r="AR280" s="15">
        <v>0</v>
      </c>
      <c r="AS280" s="15">
        <v>1</v>
      </c>
      <c r="AT280" s="15">
        <v>2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3</v>
      </c>
      <c r="CB280" s="15">
        <v>0</v>
      </c>
      <c r="CC280" s="15">
        <v>2</v>
      </c>
      <c r="CD280" s="15">
        <v>9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6</v>
      </c>
      <c r="D281" s="15">
        <v>0</v>
      </c>
      <c r="E281" s="15">
        <v>9</v>
      </c>
      <c r="F281" s="15">
        <v>26</v>
      </c>
      <c r="G281" s="15">
        <v>0</v>
      </c>
      <c r="H281" s="15">
        <v>0</v>
      </c>
      <c r="I281" s="15">
        <v>0</v>
      </c>
      <c r="J281" s="15">
        <v>0</v>
      </c>
      <c r="K281" s="15">
        <v>3</v>
      </c>
      <c r="L281" s="15">
        <v>0</v>
      </c>
      <c r="M281" s="15">
        <v>1</v>
      </c>
      <c r="N281" s="15">
        <v>2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1</v>
      </c>
      <c r="W281" s="15">
        <v>2</v>
      </c>
      <c r="X281" s="15">
        <v>0</v>
      </c>
      <c r="Y281" s="15">
        <v>5</v>
      </c>
      <c r="Z281" s="15">
        <v>10</v>
      </c>
      <c r="AA281" s="15">
        <v>0</v>
      </c>
      <c r="AB281" s="15">
        <v>0</v>
      </c>
      <c r="AC281" s="15">
        <v>1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7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0</v>
      </c>
      <c r="CA281" s="15">
        <v>1</v>
      </c>
      <c r="CB281" s="15">
        <v>0</v>
      </c>
      <c r="CC281" s="15">
        <v>1</v>
      </c>
      <c r="CD281" s="15">
        <v>6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1</v>
      </c>
      <c r="D282" s="15">
        <v>0</v>
      </c>
      <c r="E282" s="15">
        <v>3</v>
      </c>
      <c r="F282" s="15">
        <v>7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1</v>
      </c>
      <c r="X282" s="15">
        <v>0</v>
      </c>
      <c r="Y282" s="15">
        <v>1</v>
      </c>
      <c r="Z282" s="15">
        <v>2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1</v>
      </c>
      <c r="AQ282" s="15">
        <v>0</v>
      </c>
      <c r="AR282" s="15">
        <v>0</v>
      </c>
      <c r="AS282" s="15">
        <v>0</v>
      </c>
      <c r="AT282" s="15">
        <v>2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0</v>
      </c>
      <c r="CB282" s="15">
        <v>0</v>
      </c>
      <c r="CC282" s="15">
        <v>2</v>
      </c>
      <c r="CD282" s="15">
        <v>2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29</v>
      </c>
      <c r="D283" s="15">
        <v>0</v>
      </c>
      <c r="E283" s="15">
        <v>27</v>
      </c>
      <c r="F283" s="15">
        <v>114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1</v>
      </c>
      <c r="T283" s="15">
        <v>0</v>
      </c>
      <c r="U283" s="15">
        <v>0</v>
      </c>
      <c r="V283" s="15">
        <v>1</v>
      </c>
      <c r="W283" s="15">
        <v>13</v>
      </c>
      <c r="X283" s="15">
        <v>0</v>
      </c>
      <c r="Y283" s="15">
        <v>10</v>
      </c>
      <c r="Z283" s="15">
        <v>51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2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2</v>
      </c>
      <c r="AR283" s="15">
        <v>0</v>
      </c>
      <c r="AS283" s="15">
        <v>1</v>
      </c>
      <c r="AT283" s="15">
        <v>24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1</v>
      </c>
      <c r="BW283" s="15">
        <v>1</v>
      </c>
      <c r="BX283" s="15">
        <v>0</v>
      </c>
      <c r="BY283" s="15">
        <v>0</v>
      </c>
      <c r="BZ283" s="15">
        <v>1</v>
      </c>
      <c r="CA283" s="15">
        <v>12</v>
      </c>
      <c r="CB283" s="15">
        <v>0</v>
      </c>
      <c r="CC283" s="15">
        <v>14</v>
      </c>
      <c r="CD283" s="15">
        <v>35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0</v>
      </c>
      <c r="CL283" s="15">
        <v>1</v>
      </c>
    </row>
    <row r="284" spans="2:90" ht="20.100000000000001" customHeight="1" thickBot="1" x14ac:dyDescent="0.25">
      <c r="B284" s="4" t="s">
        <v>470</v>
      </c>
      <c r="C284" s="15">
        <v>9</v>
      </c>
      <c r="D284" s="15">
        <v>0</v>
      </c>
      <c r="E284" s="15">
        <v>5</v>
      </c>
      <c r="F284" s="15">
        <v>22</v>
      </c>
      <c r="G284" s="15">
        <v>0</v>
      </c>
      <c r="H284" s="15">
        <v>0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4</v>
      </c>
      <c r="X284" s="15">
        <v>0</v>
      </c>
      <c r="Y284" s="15">
        <v>4</v>
      </c>
      <c r="Z284" s="15">
        <v>13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1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1</v>
      </c>
      <c r="AR284" s="15">
        <v>0</v>
      </c>
      <c r="AS284" s="15">
        <v>0</v>
      </c>
      <c r="AT284" s="15">
        <v>1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1</v>
      </c>
      <c r="BX284" s="15">
        <v>0</v>
      </c>
      <c r="BY284" s="15">
        <v>1</v>
      </c>
      <c r="BZ284" s="15">
        <v>0</v>
      </c>
      <c r="CA284" s="15">
        <v>2</v>
      </c>
      <c r="CB284" s="15">
        <v>0</v>
      </c>
      <c r="CC284" s="15">
        <v>0</v>
      </c>
      <c r="CD284" s="15">
        <v>6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1</v>
      </c>
      <c r="D285" s="15">
        <v>0</v>
      </c>
      <c r="E285" s="15">
        <v>1</v>
      </c>
      <c r="F285" s="15">
        <v>4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1</v>
      </c>
      <c r="Z285" s="15">
        <v>1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1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1</v>
      </c>
      <c r="CB285" s="15">
        <v>0</v>
      </c>
      <c r="CC285" s="15">
        <v>0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22</v>
      </c>
      <c r="D286" s="15">
        <v>0</v>
      </c>
      <c r="E286" s="15">
        <v>17</v>
      </c>
      <c r="F286" s="15">
        <v>96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9</v>
      </c>
      <c r="X286" s="15">
        <v>0</v>
      </c>
      <c r="Y286" s="15">
        <v>5</v>
      </c>
      <c r="Z286" s="15">
        <v>51</v>
      </c>
      <c r="AA286" s="15">
        <v>0</v>
      </c>
      <c r="AB286" s="15">
        <v>0</v>
      </c>
      <c r="AC286" s="15">
        <v>0</v>
      </c>
      <c r="AD286" s="15">
        <v>1</v>
      </c>
      <c r="AE286" s="15">
        <v>0</v>
      </c>
      <c r="AF286" s="15">
        <v>0</v>
      </c>
      <c r="AG286" s="15">
        <v>0</v>
      </c>
      <c r="AH286" s="15">
        <v>7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2</v>
      </c>
      <c r="AP286" s="15">
        <v>0</v>
      </c>
      <c r="AQ286" s="15">
        <v>1</v>
      </c>
      <c r="AR286" s="15">
        <v>0</v>
      </c>
      <c r="AS286" s="15">
        <v>1</v>
      </c>
      <c r="AT286" s="15">
        <v>10</v>
      </c>
      <c r="AU286" s="15">
        <v>0</v>
      </c>
      <c r="AV286" s="15">
        <v>0</v>
      </c>
      <c r="AW286" s="15">
        <v>0</v>
      </c>
      <c r="AX286" s="15">
        <v>0</v>
      </c>
      <c r="AY286" s="15">
        <v>4</v>
      </c>
      <c r="AZ286" s="15">
        <v>0</v>
      </c>
      <c r="BA286" s="15">
        <v>6</v>
      </c>
      <c r="BB286" s="15">
        <v>1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4</v>
      </c>
      <c r="BW286" s="15">
        <v>1</v>
      </c>
      <c r="BX286" s="15">
        <v>0</v>
      </c>
      <c r="BY286" s="15">
        <v>2</v>
      </c>
      <c r="BZ286" s="15">
        <v>1</v>
      </c>
      <c r="CA286" s="15">
        <v>6</v>
      </c>
      <c r="CB286" s="15">
        <v>0</v>
      </c>
      <c r="CC286" s="15">
        <v>1</v>
      </c>
      <c r="CD286" s="15">
        <v>21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4</v>
      </c>
      <c r="D287" s="15">
        <v>0</v>
      </c>
      <c r="E287" s="15">
        <v>1</v>
      </c>
      <c r="F287" s="15">
        <v>18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3</v>
      </c>
      <c r="X287" s="15">
        <v>0</v>
      </c>
      <c r="Y287" s="15">
        <v>1</v>
      </c>
      <c r="Z287" s="15">
        <v>17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1</v>
      </c>
      <c r="CB287" s="15">
        <v>0</v>
      </c>
      <c r="CC287" s="15">
        <v>0</v>
      </c>
      <c r="CD287" s="15">
        <v>1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51</v>
      </c>
      <c r="D288" s="15">
        <v>0</v>
      </c>
      <c r="E288" s="15">
        <v>66</v>
      </c>
      <c r="F288" s="15">
        <v>115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3</v>
      </c>
      <c r="T288" s="15">
        <v>0</v>
      </c>
      <c r="U288" s="15">
        <v>4</v>
      </c>
      <c r="V288" s="15">
        <v>1</v>
      </c>
      <c r="W288" s="15">
        <v>12</v>
      </c>
      <c r="X288" s="15">
        <v>0</v>
      </c>
      <c r="Y288" s="15">
        <v>21</v>
      </c>
      <c r="Z288" s="15">
        <v>36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1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1</v>
      </c>
      <c r="AN288" s="15">
        <v>0</v>
      </c>
      <c r="AO288" s="15">
        <v>1</v>
      </c>
      <c r="AP288" s="15">
        <v>1</v>
      </c>
      <c r="AQ288" s="15">
        <v>11</v>
      </c>
      <c r="AR288" s="15">
        <v>0</v>
      </c>
      <c r="AS288" s="15">
        <v>12</v>
      </c>
      <c r="AT288" s="15">
        <v>22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3</v>
      </c>
      <c r="BT288" s="15">
        <v>0</v>
      </c>
      <c r="BU288" s="15">
        <v>2</v>
      </c>
      <c r="BV288" s="15">
        <v>5</v>
      </c>
      <c r="BW288" s="15">
        <v>0</v>
      </c>
      <c r="BX288" s="15">
        <v>0</v>
      </c>
      <c r="BY288" s="15">
        <v>3</v>
      </c>
      <c r="BZ288" s="15">
        <v>1</v>
      </c>
      <c r="CA288" s="15">
        <v>21</v>
      </c>
      <c r="CB288" s="15">
        <v>0</v>
      </c>
      <c r="CC288" s="15">
        <v>22</v>
      </c>
      <c r="CD288" s="15">
        <v>49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44</v>
      </c>
      <c r="D289" s="15">
        <v>0</v>
      </c>
      <c r="E289" s="15">
        <v>38</v>
      </c>
      <c r="F289" s="15">
        <v>131</v>
      </c>
      <c r="G289" s="15">
        <v>1</v>
      </c>
      <c r="H289" s="15">
        <v>0</v>
      </c>
      <c r="I289" s="15">
        <v>0</v>
      </c>
      <c r="J289" s="15">
        <v>5</v>
      </c>
      <c r="K289" s="15">
        <v>3</v>
      </c>
      <c r="L289" s="15">
        <v>0</v>
      </c>
      <c r="M289" s="15">
        <v>6</v>
      </c>
      <c r="N289" s="15">
        <v>2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19</v>
      </c>
      <c r="X289" s="15">
        <v>0</v>
      </c>
      <c r="Y289" s="15">
        <v>12</v>
      </c>
      <c r="Z289" s="15">
        <v>57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8</v>
      </c>
      <c r="AR289" s="15">
        <v>0</v>
      </c>
      <c r="AS289" s="15">
        <v>9</v>
      </c>
      <c r="AT289" s="15">
        <v>21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1</v>
      </c>
      <c r="BT289" s="15">
        <v>0</v>
      </c>
      <c r="BU289" s="15">
        <v>0</v>
      </c>
      <c r="BV289" s="15">
        <v>4</v>
      </c>
      <c r="BW289" s="15">
        <v>0</v>
      </c>
      <c r="BX289" s="15">
        <v>0</v>
      </c>
      <c r="BY289" s="15">
        <v>0</v>
      </c>
      <c r="BZ289" s="15">
        <v>0</v>
      </c>
      <c r="CA289" s="15">
        <v>12</v>
      </c>
      <c r="CB289" s="15">
        <v>0</v>
      </c>
      <c r="CC289" s="15">
        <v>11</v>
      </c>
      <c r="CD289" s="15">
        <v>42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1</v>
      </c>
      <c r="D290" s="15">
        <v>0</v>
      </c>
      <c r="E290" s="15">
        <v>5</v>
      </c>
      <c r="F290" s="15">
        <v>33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2</v>
      </c>
      <c r="Z290" s="15">
        <v>22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1</v>
      </c>
      <c r="AP290" s="15">
        <v>0</v>
      </c>
      <c r="AQ290" s="15">
        <v>1</v>
      </c>
      <c r="AR290" s="15">
        <v>0</v>
      </c>
      <c r="AS290" s="15">
        <v>1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1</v>
      </c>
      <c r="CD290" s="15">
        <v>11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10</v>
      </c>
      <c r="D291" s="15">
        <v>0</v>
      </c>
      <c r="E291" s="15">
        <v>6</v>
      </c>
      <c r="F291" s="15">
        <v>42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4</v>
      </c>
      <c r="X291" s="15">
        <v>0</v>
      </c>
      <c r="Y291" s="15">
        <v>1</v>
      </c>
      <c r="Z291" s="15">
        <v>12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1</v>
      </c>
      <c r="AR291" s="15">
        <v>0</v>
      </c>
      <c r="AS291" s="15">
        <v>2</v>
      </c>
      <c r="AT291" s="15">
        <v>5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5</v>
      </c>
      <c r="CB291" s="15">
        <v>0</v>
      </c>
      <c r="CC291" s="15">
        <v>3</v>
      </c>
      <c r="CD291" s="15">
        <v>24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4</v>
      </c>
      <c r="D292" s="15">
        <v>0</v>
      </c>
      <c r="E292" s="15">
        <v>2</v>
      </c>
      <c r="F292" s="15">
        <v>29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2</v>
      </c>
      <c r="X292" s="15">
        <v>0</v>
      </c>
      <c r="Y292" s="15">
        <v>0</v>
      </c>
      <c r="Z292" s="15">
        <v>20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1</v>
      </c>
      <c r="AQ292" s="15">
        <v>0</v>
      </c>
      <c r="AR292" s="15">
        <v>0</v>
      </c>
      <c r="AS292" s="15">
        <v>0</v>
      </c>
      <c r="AT292" s="15">
        <v>5</v>
      </c>
      <c r="AU292" s="15">
        <v>0</v>
      </c>
      <c r="AV292" s="15">
        <v>0</v>
      </c>
      <c r="AW292" s="15">
        <v>0</v>
      </c>
      <c r="AX292" s="15">
        <v>1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2</v>
      </c>
      <c r="BX292" s="15">
        <v>0</v>
      </c>
      <c r="BY292" s="15">
        <v>0</v>
      </c>
      <c r="BZ292" s="15">
        <v>2</v>
      </c>
      <c r="CA292" s="15">
        <v>0</v>
      </c>
      <c r="CB292" s="15">
        <v>0</v>
      </c>
      <c r="CC292" s="15">
        <v>2</v>
      </c>
      <c r="CD292" s="15">
        <v>0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36</v>
      </c>
      <c r="D293" s="15">
        <v>0</v>
      </c>
      <c r="E293" s="15">
        <v>32</v>
      </c>
      <c r="F293" s="15">
        <v>109</v>
      </c>
      <c r="G293" s="15">
        <v>1</v>
      </c>
      <c r="H293" s="15">
        <v>0</v>
      </c>
      <c r="I293" s="15">
        <v>1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3</v>
      </c>
      <c r="T293" s="15">
        <v>0</v>
      </c>
      <c r="U293" s="15">
        <v>0</v>
      </c>
      <c r="V293" s="15">
        <v>3</v>
      </c>
      <c r="W293" s="15">
        <v>16</v>
      </c>
      <c r="X293" s="15">
        <v>0</v>
      </c>
      <c r="Y293" s="15">
        <v>13</v>
      </c>
      <c r="Z293" s="15">
        <v>43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1</v>
      </c>
      <c r="AN293" s="15">
        <v>0</v>
      </c>
      <c r="AO293" s="15">
        <v>0</v>
      </c>
      <c r="AP293" s="15">
        <v>4</v>
      </c>
      <c r="AQ293" s="15">
        <v>7</v>
      </c>
      <c r="AR293" s="15">
        <v>0</v>
      </c>
      <c r="AS293" s="15">
        <v>12</v>
      </c>
      <c r="AT293" s="15">
        <v>15</v>
      </c>
      <c r="AU293" s="15">
        <v>0</v>
      </c>
      <c r="AV293" s="15">
        <v>0</v>
      </c>
      <c r="AW293" s="15">
        <v>0</v>
      </c>
      <c r="AX293" s="15">
        <v>2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0</v>
      </c>
      <c r="BV293" s="15">
        <v>9</v>
      </c>
      <c r="BW293" s="15">
        <v>2</v>
      </c>
      <c r="BX293" s="15">
        <v>0</v>
      </c>
      <c r="BY293" s="15">
        <v>0</v>
      </c>
      <c r="BZ293" s="15">
        <v>2</v>
      </c>
      <c r="CA293" s="15">
        <v>6</v>
      </c>
      <c r="CB293" s="15">
        <v>0</v>
      </c>
      <c r="CC293" s="15">
        <v>6</v>
      </c>
      <c r="CD293" s="15">
        <v>30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9</v>
      </c>
      <c r="D294" s="15">
        <v>2</v>
      </c>
      <c r="E294" s="15">
        <v>11</v>
      </c>
      <c r="F294" s="15">
        <v>40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1</v>
      </c>
      <c r="U294" s="15">
        <v>1</v>
      </c>
      <c r="V294" s="15">
        <v>2</v>
      </c>
      <c r="W294" s="15">
        <v>5</v>
      </c>
      <c r="X294" s="15">
        <v>0</v>
      </c>
      <c r="Y294" s="15">
        <v>3</v>
      </c>
      <c r="Z294" s="15">
        <v>4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2</v>
      </c>
      <c r="AR294" s="15">
        <v>0</v>
      </c>
      <c r="AS294" s="15">
        <v>2</v>
      </c>
      <c r="AT294" s="15">
        <v>5</v>
      </c>
      <c r="AU294" s="15">
        <v>0</v>
      </c>
      <c r="AV294" s="15">
        <v>0</v>
      </c>
      <c r="AW294" s="15">
        <v>0</v>
      </c>
      <c r="AX294" s="15">
        <v>1</v>
      </c>
      <c r="AY294" s="15">
        <v>0</v>
      </c>
      <c r="AZ294" s="15">
        <v>0</v>
      </c>
      <c r="BA294" s="15">
        <v>0</v>
      </c>
      <c r="BB294" s="15">
        <v>3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2</v>
      </c>
      <c r="BV294" s="15">
        <v>0</v>
      </c>
      <c r="BW294" s="15">
        <v>1</v>
      </c>
      <c r="BX294" s="15">
        <v>1</v>
      </c>
      <c r="BY294" s="15">
        <v>2</v>
      </c>
      <c r="BZ294" s="15">
        <v>7</v>
      </c>
      <c r="CA294" s="15">
        <v>0</v>
      </c>
      <c r="CB294" s="15">
        <v>0</v>
      </c>
      <c r="CC294" s="15">
        <v>1</v>
      </c>
      <c r="CD294" s="15">
        <v>18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14</v>
      </c>
      <c r="D295" s="15">
        <v>0</v>
      </c>
      <c r="E295" s="15">
        <v>13</v>
      </c>
      <c r="F295" s="15">
        <v>29</v>
      </c>
      <c r="G295" s="15">
        <v>0</v>
      </c>
      <c r="H295" s="15">
        <v>0</v>
      </c>
      <c r="I295" s="15">
        <v>1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7</v>
      </c>
      <c r="X295" s="15">
        <v>0</v>
      </c>
      <c r="Y295" s="15">
        <v>5</v>
      </c>
      <c r="Z295" s="15">
        <v>8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1</v>
      </c>
      <c r="AR295" s="15">
        <v>0</v>
      </c>
      <c r="AS295" s="15">
        <v>1</v>
      </c>
      <c r="AT295" s="15">
        <v>6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2</v>
      </c>
      <c r="BW295" s="15">
        <v>1</v>
      </c>
      <c r="BX295" s="15">
        <v>0</v>
      </c>
      <c r="BY295" s="15">
        <v>0</v>
      </c>
      <c r="BZ295" s="15">
        <v>1</v>
      </c>
      <c r="CA295" s="15">
        <v>5</v>
      </c>
      <c r="CB295" s="15">
        <v>0</v>
      </c>
      <c r="CC295" s="15">
        <v>6</v>
      </c>
      <c r="CD295" s="15">
        <v>12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1</v>
      </c>
      <c r="D296" s="15">
        <v>0</v>
      </c>
      <c r="E296" s="15">
        <v>2</v>
      </c>
      <c r="F296" s="15">
        <v>45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1</v>
      </c>
      <c r="T296" s="15">
        <v>0</v>
      </c>
      <c r="U296" s="15">
        <v>1</v>
      </c>
      <c r="V296" s="15">
        <v>0</v>
      </c>
      <c r="W296" s="15">
        <v>0</v>
      </c>
      <c r="X296" s="15">
        <v>0</v>
      </c>
      <c r="Y296" s="15">
        <v>1</v>
      </c>
      <c r="Z296" s="15">
        <v>23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2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2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1</v>
      </c>
      <c r="CA296" s="15">
        <v>0</v>
      </c>
      <c r="CB296" s="15">
        <v>0</v>
      </c>
      <c r="CC296" s="15">
        <v>0</v>
      </c>
      <c r="CD296" s="15">
        <v>17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4</v>
      </c>
      <c r="D297" s="15">
        <v>1</v>
      </c>
      <c r="E297" s="15">
        <v>7</v>
      </c>
      <c r="F297" s="15">
        <v>21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1</v>
      </c>
      <c r="U297" s="15">
        <v>2</v>
      </c>
      <c r="V297" s="15">
        <v>0</v>
      </c>
      <c r="W297" s="15">
        <v>0</v>
      </c>
      <c r="X297" s="15">
        <v>0</v>
      </c>
      <c r="Y297" s="15">
        <v>2</v>
      </c>
      <c r="Z297" s="15">
        <v>6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1</v>
      </c>
      <c r="AT297" s="15">
        <v>3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4</v>
      </c>
      <c r="CB297" s="15">
        <v>0</v>
      </c>
      <c r="CC297" s="15">
        <v>2</v>
      </c>
      <c r="CD297" s="15">
        <v>12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22</v>
      </c>
      <c r="D298" s="15">
        <v>0</v>
      </c>
      <c r="E298" s="15">
        <v>25</v>
      </c>
      <c r="F298" s="15">
        <v>54</v>
      </c>
      <c r="G298" s="15">
        <v>2</v>
      </c>
      <c r="H298" s="15">
        <v>0</v>
      </c>
      <c r="I298" s="15">
        <v>2</v>
      </c>
      <c r="J298" s="15">
        <v>4</v>
      </c>
      <c r="K298" s="15">
        <v>3</v>
      </c>
      <c r="L298" s="15">
        <v>0</v>
      </c>
      <c r="M298" s="15">
        <v>1</v>
      </c>
      <c r="N298" s="15">
        <v>2</v>
      </c>
      <c r="O298" s="15">
        <v>0</v>
      </c>
      <c r="P298" s="15">
        <v>0</v>
      </c>
      <c r="Q298" s="15">
        <v>0</v>
      </c>
      <c r="R298" s="15">
        <v>1</v>
      </c>
      <c r="S298" s="15">
        <v>2</v>
      </c>
      <c r="T298" s="15">
        <v>0</v>
      </c>
      <c r="U298" s="15">
        <v>3</v>
      </c>
      <c r="V298" s="15">
        <v>1</v>
      </c>
      <c r="W298" s="15">
        <v>13</v>
      </c>
      <c r="X298" s="15">
        <v>0</v>
      </c>
      <c r="Y298" s="15">
        <v>9</v>
      </c>
      <c r="Z298" s="15">
        <v>13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1</v>
      </c>
      <c r="AP298" s="15">
        <v>2</v>
      </c>
      <c r="AQ298" s="15">
        <v>0</v>
      </c>
      <c r="AR298" s="15">
        <v>0</v>
      </c>
      <c r="AS298" s="15">
        <v>2</v>
      </c>
      <c r="AT298" s="15">
        <v>3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2</v>
      </c>
      <c r="BW298" s="15">
        <v>1</v>
      </c>
      <c r="BX298" s="15">
        <v>0</v>
      </c>
      <c r="BY298" s="15">
        <v>0</v>
      </c>
      <c r="BZ298" s="15">
        <v>2</v>
      </c>
      <c r="CA298" s="15">
        <v>1</v>
      </c>
      <c r="CB298" s="15">
        <v>0</v>
      </c>
      <c r="CC298" s="15">
        <v>7</v>
      </c>
      <c r="CD298" s="15">
        <v>22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46</v>
      </c>
      <c r="D299" s="15">
        <v>0</v>
      </c>
      <c r="E299" s="15">
        <v>29</v>
      </c>
      <c r="F299" s="15">
        <v>164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4</v>
      </c>
      <c r="T299" s="15">
        <v>0</v>
      </c>
      <c r="U299" s="15">
        <v>3</v>
      </c>
      <c r="V299" s="15">
        <v>5</v>
      </c>
      <c r="W299" s="15">
        <v>17</v>
      </c>
      <c r="X299" s="15">
        <v>0</v>
      </c>
      <c r="Y299" s="15">
        <v>12</v>
      </c>
      <c r="Z299" s="15">
        <v>52</v>
      </c>
      <c r="AA299" s="15">
        <v>0</v>
      </c>
      <c r="AB299" s="15">
        <v>0</v>
      </c>
      <c r="AC299" s="15">
        <v>1</v>
      </c>
      <c r="AD299" s="15">
        <v>1</v>
      </c>
      <c r="AE299" s="15">
        <v>0</v>
      </c>
      <c r="AF299" s="15">
        <v>0</v>
      </c>
      <c r="AG299" s="15">
        <v>0</v>
      </c>
      <c r="AH299" s="15">
        <v>6</v>
      </c>
      <c r="AI299" s="15">
        <v>0</v>
      </c>
      <c r="AJ299" s="15">
        <v>0</v>
      </c>
      <c r="AK299" s="15">
        <v>0</v>
      </c>
      <c r="AL299" s="15">
        <v>0</v>
      </c>
      <c r="AM299" s="15">
        <v>1</v>
      </c>
      <c r="AN299" s="15">
        <v>0</v>
      </c>
      <c r="AO299" s="15">
        <v>1</v>
      </c>
      <c r="AP299" s="15">
        <v>10</v>
      </c>
      <c r="AQ299" s="15">
        <v>6</v>
      </c>
      <c r="AR299" s="15">
        <v>0</v>
      </c>
      <c r="AS299" s="15">
        <v>4</v>
      </c>
      <c r="AT299" s="15">
        <v>16</v>
      </c>
      <c r="AU299" s="15">
        <v>0</v>
      </c>
      <c r="AV299" s="15">
        <v>0</v>
      </c>
      <c r="AW299" s="15">
        <v>0</v>
      </c>
      <c r="AX299" s="15">
        <v>0</v>
      </c>
      <c r="AY299" s="15">
        <v>3</v>
      </c>
      <c r="AZ299" s="15">
        <v>0</v>
      </c>
      <c r="BA299" s="15">
        <v>1</v>
      </c>
      <c r="BB299" s="15">
        <v>13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1</v>
      </c>
      <c r="BT299" s="15">
        <v>0</v>
      </c>
      <c r="BU299" s="15">
        <v>1</v>
      </c>
      <c r="BV299" s="15">
        <v>4</v>
      </c>
      <c r="BW299" s="15">
        <v>1</v>
      </c>
      <c r="BX299" s="15">
        <v>0</v>
      </c>
      <c r="BY299" s="15">
        <v>0</v>
      </c>
      <c r="BZ299" s="15">
        <v>5</v>
      </c>
      <c r="CA299" s="15">
        <v>13</v>
      </c>
      <c r="CB299" s="15">
        <v>0</v>
      </c>
      <c r="CC299" s="15">
        <v>6</v>
      </c>
      <c r="CD299" s="15">
        <v>51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5</v>
      </c>
      <c r="D301" s="15">
        <v>0</v>
      </c>
      <c r="E301" s="15">
        <v>2</v>
      </c>
      <c r="F301" s="15">
        <v>17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2</v>
      </c>
      <c r="X301" s="15">
        <v>0</v>
      </c>
      <c r="Y301" s="15">
        <v>0</v>
      </c>
      <c r="Z301" s="15">
        <v>8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2</v>
      </c>
      <c r="AR301" s="15">
        <v>0</v>
      </c>
      <c r="AS301" s="15">
        <v>1</v>
      </c>
      <c r="AT301" s="15">
        <v>1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1</v>
      </c>
      <c r="CB301" s="15">
        <v>0</v>
      </c>
      <c r="CC301" s="15">
        <v>1</v>
      </c>
      <c r="CD301" s="15">
        <v>8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37</v>
      </c>
      <c r="D303" s="15">
        <v>0</v>
      </c>
      <c r="E303" s="15">
        <v>30</v>
      </c>
      <c r="F303" s="15">
        <v>72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17</v>
      </c>
      <c r="X303" s="15">
        <v>0</v>
      </c>
      <c r="Y303" s="15">
        <v>14</v>
      </c>
      <c r="Z303" s="15">
        <v>22</v>
      </c>
      <c r="AA303" s="15">
        <v>1</v>
      </c>
      <c r="AB303" s="15">
        <v>0</v>
      </c>
      <c r="AC303" s="15">
        <v>0</v>
      </c>
      <c r="AD303" s="15">
        <v>1</v>
      </c>
      <c r="AE303" s="15">
        <v>0</v>
      </c>
      <c r="AF303" s="15">
        <v>0</v>
      </c>
      <c r="AG303" s="15">
        <v>0</v>
      </c>
      <c r="AH303" s="15">
        <v>2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4</v>
      </c>
      <c r="AR303" s="15">
        <v>0</v>
      </c>
      <c r="AS303" s="15">
        <v>4</v>
      </c>
      <c r="AT303" s="15">
        <v>15</v>
      </c>
      <c r="AU303" s="15">
        <v>0</v>
      </c>
      <c r="AV303" s="15">
        <v>0</v>
      </c>
      <c r="AW303" s="15">
        <v>0</v>
      </c>
      <c r="AX303" s="15">
        <v>1</v>
      </c>
      <c r="AY303" s="15">
        <v>1</v>
      </c>
      <c r="AZ303" s="15">
        <v>0</v>
      </c>
      <c r="BA303" s="15">
        <v>1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2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0</v>
      </c>
      <c r="BX303" s="15">
        <v>0</v>
      </c>
      <c r="BY303" s="15">
        <v>0</v>
      </c>
      <c r="BZ303" s="15">
        <v>0</v>
      </c>
      <c r="CA303" s="15">
        <v>14</v>
      </c>
      <c r="CB303" s="15">
        <v>0</v>
      </c>
      <c r="CC303" s="15">
        <v>11</v>
      </c>
      <c r="CD303" s="15">
        <v>28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27</v>
      </c>
      <c r="D304" s="15">
        <v>0</v>
      </c>
      <c r="E304" s="15">
        <v>28</v>
      </c>
      <c r="F304" s="15">
        <v>112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1</v>
      </c>
      <c r="V304" s="15">
        <v>5</v>
      </c>
      <c r="W304" s="15">
        <v>9</v>
      </c>
      <c r="X304" s="15">
        <v>0</v>
      </c>
      <c r="Y304" s="15">
        <v>6</v>
      </c>
      <c r="Z304" s="15">
        <v>42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1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1</v>
      </c>
      <c r="AN304" s="15">
        <v>0</v>
      </c>
      <c r="AO304" s="15">
        <v>1</v>
      </c>
      <c r="AP304" s="15">
        <v>0</v>
      </c>
      <c r="AQ304" s="15">
        <v>6</v>
      </c>
      <c r="AR304" s="15">
        <v>0</v>
      </c>
      <c r="AS304" s="15">
        <v>6</v>
      </c>
      <c r="AT304" s="15">
        <v>20</v>
      </c>
      <c r="AU304" s="15">
        <v>0</v>
      </c>
      <c r="AV304" s="15">
        <v>0</v>
      </c>
      <c r="AW304" s="15">
        <v>0</v>
      </c>
      <c r="AX304" s="15">
        <v>1</v>
      </c>
      <c r="AY304" s="15">
        <v>0</v>
      </c>
      <c r="AZ304" s="15">
        <v>0</v>
      </c>
      <c r="BA304" s="15">
        <v>0</v>
      </c>
      <c r="BB304" s="15">
        <v>1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1</v>
      </c>
      <c r="BT304" s="15">
        <v>0</v>
      </c>
      <c r="BU304" s="15">
        <v>0</v>
      </c>
      <c r="BV304" s="15">
        <v>3</v>
      </c>
      <c r="BW304" s="15">
        <v>0</v>
      </c>
      <c r="BX304" s="15">
        <v>0</v>
      </c>
      <c r="BY304" s="15">
        <v>1</v>
      </c>
      <c r="BZ304" s="15">
        <v>0</v>
      </c>
      <c r="CA304" s="15">
        <v>10</v>
      </c>
      <c r="CB304" s="15">
        <v>0</v>
      </c>
      <c r="CC304" s="15">
        <v>12</v>
      </c>
      <c r="CD304" s="15">
        <v>38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19</v>
      </c>
      <c r="D305" s="15">
        <v>0</v>
      </c>
      <c r="E305" s="15">
        <v>8</v>
      </c>
      <c r="F305" s="15">
        <v>64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0</v>
      </c>
      <c r="U305" s="15">
        <v>0</v>
      </c>
      <c r="V305" s="15">
        <v>2</v>
      </c>
      <c r="W305" s="15">
        <v>7</v>
      </c>
      <c r="X305" s="15">
        <v>0</v>
      </c>
      <c r="Y305" s="15">
        <v>3</v>
      </c>
      <c r="Z305" s="15">
        <v>24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0</v>
      </c>
      <c r="AP305" s="15">
        <v>6</v>
      </c>
      <c r="AQ305" s="15">
        <v>4</v>
      </c>
      <c r="AR305" s="15">
        <v>0</v>
      </c>
      <c r="AS305" s="15">
        <v>1</v>
      </c>
      <c r="AT305" s="15">
        <v>10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1</v>
      </c>
      <c r="BV305" s="15">
        <v>0</v>
      </c>
      <c r="BW305" s="15">
        <v>1</v>
      </c>
      <c r="BX305" s="15">
        <v>0</v>
      </c>
      <c r="BY305" s="15">
        <v>0</v>
      </c>
      <c r="BZ305" s="15">
        <v>5</v>
      </c>
      <c r="CA305" s="15">
        <v>5</v>
      </c>
      <c r="CB305" s="15">
        <v>0</v>
      </c>
      <c r="CC305" s="15">
        <v>3</v>
      </c>
      <c r="CD305" s="15">
        <v>17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7</v>
      </c>
      <c r="D306" s="15">
        <v>0</v>
      </c>
      <c r="E306" s="15">
        <v>3</v>
      </c>
      <c r="F306" s="15">
        <v>34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1</v>
      </c>
      <c r="Z306" s="15">
        <v>10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7</v>
      </c>
      <c r="AR306" s="15">
        <v>0</v>
      </c>
      <c r="AS306" s="15">
        <v>0</v>
      </c>
      <c r="AT306" s="15">
        <v>9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0</v>
      </c>
      <c r="CB306" s="15">
        <v>0</v>
      </c>
      <c r="CC306" s="15">
        <v>2</v>
      </c>
      <c r="CD306" s="15">
        <v>15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25</v>
      </c>
      <c r="D307" s="15">
        <v>1</v>
      </c>
      <c r="E307" s="15">
        <v>27</v>
      </c>
      <c r="F307" s="15">
        <v>61</v>
      </c>
      <c r="G307" s="15">
        <v>0</v>
      </c>
      <c r="H307" s="15">
        <v>0</v>
      </c>
      <c r="I307" s="15">
        <v>1</v>
      </c>
      <c r="J307" s="15">
        <v>1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2</v>
      </c>
      <c r="V307" s="15">
        <v>1</v>
      </c>
      <c r="W307" s="15">
        <v>11</v>
      </c>
      <c r="X307" s="15">
        <v>0</v>
      </c>
      <c r="Y307" s="15">
        <v>8</v>
      </c>
      <c r="Z307" s="15">
        <v>23</v>
      </c>
      <c r="AA307" s="15">
        <v>0</v>
      </c>
      <c r="AB307" s="15">
        <v>0</v>
      </c>
      <c r="AC307" s="15">
        <v>0</v>
      </c>
      <c r="AD307" s="15">
        <v>0</v>
      </c>
      <c r="AE307" s="15">
        <v>1</v>
      </c>
      <c r="AF307" s="15">
        <v>0</v>
      </c>
      <c r="AG307" s="15">
        <v>1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1</v>
      </c>
      <c r="AN307" s="15">
        <v>0</v>
      </c>
      <c r="AO307" s="15">
        <v>1</v>
      </c>
      <c r="AP307" s="15">
        <v>3</v>
      </c>
      <c r="AQ307" s="15">
        <v>3</v>
      </c>
      <c r="AR307" s="15">
        <v>0</v>
      </c>
      <c r="AS307" s="15">
        <v>3</v>
      </c>
      <c r="AT307" s="15">
        <v>11</v>
      </c>
      <c r="AU307" s="15">
        <v>1</v>
      </c>
      <c r="AV307" s="15">
        <v>0</v>
      </c>
      <c r="AW307" s="15">
        <v>1</v>
      </c>
      <c r="AX307" s="15">
        <v>0</v>
      </c>
      <c r="AY307" s="15">
        <v>1</v>
      </c>
      <c r="AZ307" s="15">
        <v>0</v>
      </c>
      <c r="BA307" s="15">
        <v>1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1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2</v>
      </c>
      <c r="BW307" s="15">
        <v>0</v>
      </c>
      <c r="BX307" s="15">
        <v>1</v>
      </c>
      <c r="BY307" s="15">
        <v>1</v>
      </c>
      <c r="BZ307" s="15">
        <v>0</v>
      </c>
      <c r="CA307" s="15">
        <v>7</v>
      </c>
      <c r="CB307" s="15">
        <v>0</v>
      </c>
      <c r="CC307" s="15">
        <v>8</v>
      </c>
      <c r="CD307" s="15">
        <v>18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15</v>
      </c>
      <c r="D308" s="15">
        <v>0</v>
      </c>
      <c r="E308" s="15">
        <v>10</v>
      </c>
      <c r="F308" s="15">
        <v>20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1</v>
      </c>
      <c r="T308" s="15">
        <v>0</v>
      </c>
      <c r="U308" s="15">
        <v>1</v>
      </c>
      <c r="V308" s="15">
        <v>1</v>
      </c>
      <c r="W308" s="15">
        <v>6</v>
      </c>
      <c r="X308" s="15">
        <v>0</v>
      </c>
      <c r="Y308" s="15">
        <v>2</v>
      </c>
      <c r="Z308" s="15">
        <v>9</v>
      </c>
      <c r="AA308" s="15">
        <v>0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0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1</v>
      </c>
      <c r="AQ308" s="15">
        <v>4</v>
      </c>
      <c r="AR308" s="15">
        <v>0</v>
      </c>
      <c r="AS308" s="15">
        <v>3</v>
      </c>
      <c r="AT308" s="15">
        <v>7</v>
      </c>
      <c r="AU308" s="15">
        <v>0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1</v>
      </c>
      <c r="BX308" s="15">
        <v>0</v>
      </c>
      <c r="BY308" s="15">
        <v>2</v>
      </c>
      <c r="BZ308" s="15">
        <v>0</v>
      </c>
      <c r="CA308" s="15">
        <v>2</v>
      </c>
      <c r="CB308" s="15">
        <v>0</v>
      </c>
      <c r="CC308" s="15">
        <v>2</v>
      </c>
      <c r="CD308" s="15">
        <v>0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129</v>
      </c>
      <c r="D309" s="15">
        <v>0</v>
      </c>
      <c r="E309" s="15">
        <v>144</v>
      </c>
      <c r="F309" s="15">
        <v>201</v>
      </c>
      <c r="G309" s="15">
        <v>3</v>
      </c>
      <c r="H309" s="15">
        <v>0</v>
      </c>
      <c r="I309" s="15">
        <v>2</v>
      </c>
      <c r="J309" s="15">
        <v>2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4</v>
      </c>
      <c r="T309" s="15">
        <v>0</v>
      </c>
      <c r="U309" s="15">
        <v>3</v>
      </c>
      <c r="V309" s="15">
        <v>1</v>
      </c>
      <c r="W309" s="15">
        <v>28</v>
      </c>
      <c r="X309" s="15">
        <v>0</v>
      </c>
      <c r="Y309" s="15">
        <v>38</v>
      </c>
      <c r="Z309" s="15">
        <v>58</v>
      </c>
      <c r="AA309" s="15">
        <v>0</v>
      </c>
      <c r="AB309" s="15">
        <v>0</v>
      </c>
      <c r="AC309" s="15">
        <v>0</v>
      </c>
      <c r="AD309" s="15">
        <v>0</v>
      </c>
      <c r="AE309" s="15">
        <v>2</v>
      </c>
      <c r="AF309" s="15">
        <v>0</v>
      </c>
      <c r="AG309" s="15">
        <v>1</v>
      </c>
      <c r="AH309" s="15">
        <v>6</v>
      </c>
      <c r="AI309" s="15">
        <v>0</v>
      </c>
      <c r="AJ309" s="15">
        <v>0</v>
      </c>
      <c r="AK309" s="15">
        <v>0</v>
      </c>
      <c r="AL309" s="15">
        <v>0</v>
      </c>
      <c r="AM309" s="15">
        <v>4</v>
      </c>
      <c r="AN309" s="15">
        <v>0</v>
      </c>
      <c r="AO309" s="15">
        <v>3</v>
      </c>
      <c r="AP309" s="15">
        <v>2</v>
      </c>
      <c r="AQ309" s="15">
        <v>23</v>
      </c>
      <c r="AR309" s="15">
        <v>0</v>
      </c>
      <c r="AS309" s="15">
        <v>28</v>
      </c>
      <c r="AT309" s="15">
        <v>48</v>
      </c>
      <c r="AU309" s="15">
        <v>0</v>
      </c>
      <c r="AV309" s="15">
        <v>0</v>
      </c>
      <c r="AW309" s="15">
        <v>0</v>
      </c>
      <c r="AX309" s="15">
        <v>0</v>
      </c>
      <c r="AY309" s="15">
        <v>1</v>
      </c>
      <c r="AZ309" s="15">
        <v>0</v>
      </c>
      <c r="BA309" s="15">
        <v>6</v>
      </c>
      <c r="BB309" s="15">
        <v>4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2</v>
      </c>
      <c r="BL309" s="15">
        <v>0</v>
      </c>
      <c r="BM309" s="15">
        <v>1</v>
      </c>
      <c r="BN309" s="15">
        <v>1</v>
      </c>
      <c r="BO309" s="15">
        <v>0</v>
      </c>
      <c r="BP309" s="15">
        <v>0</v>
      </c>
      <c r="BQ309" s="15">
        <v>0</v>
      </c>
      <c r="BR309" s="15">
        <v>0</v>
      </c>
      <c r="BS309" s="15">
        <v>3</v>
      </c>
      <c r="BT309" s="15">
        <v>0</v>
      </c>
      <c r="BU309" s="15">
        <v>2</v>
      </c>
      <c r="BV309" s="15">
        <v>15</v>
      </c>
      <c r="BW309" s="15">
        <v>1</v>
      </c>
      <c r="BX309" s="15">
        <v>0</v>
      </c>
      <c r="BY309" s="15">
        <v>1</v>
      </c>
      <c r="BZ309" s="15">
        <v>0</v>
      </c>
      <c r="CA309" s="15">
        <v>58</v>
      </c>
      <c r="CB309" s="15">
        <v>0</v>
      </c>
      <c r="CC309" s="15">
        <v>59</v>
      </c>
      <c r="CD309" s="15">
        <v>64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7</v>
      </c>
      <c r="D310" s="15">
        <v>0</v>
      </c>
      <c r="E310" s="15">
        <v>2</v>
      </c>
      <c r="F310" s="15">
        <v>20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4</v>
      </c>
      <c r="X310" s="15">
        <v>0</v>
      </c>
      <c r="Y310" s="15">
        <v>1</v>
      </c>
      <c r="Z310" s="15">
        <v>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1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1</v>
      </c>
      <c r="AR310" s="15">
        <v>0</v>
      </c>
      <c r="AS310" s="15">
        <v>0</v>
      </c>
      <c r="AT310" s="15">
        <v>1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1</v>
      </c>
      <c r="CA310" s="15">
        <v>2</v>
      </c>
      <c r="CB310" s="15">
        <v>0</v>
      </c>
      <c r="CC310" s="15">
        <v>0</v>
      </c>
      <c r="CD310" s="15">
        <v>8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3</v>
      </c>
      <c r="D311" s="15">
        <v>0</v>
      </c>
      <c r="E311" s="15">
        <v>7</v>
      </c>
      <c r="F311" s="15">
        <v>20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3</v>
      </c>
      <c r="X311" s="15">
        <v>0</v>
      </c>
      <c r="Y311" s="15">
        <v>7</v>
      </c>
      <c r="Z311" s="15">
        <v>4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2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9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0</v>
      </c>
      <c r="BX311" s="15">
        <v>0</v>
      </c>
      <c r="BY311" s="15">
        <v>0</v>
      </c>
      <c r="BZ311" s="15">
        <v>0</v>
      </c>
      <c r="CA311" s="15">
        <v>0</v>
      </c>
      <c r="CB311" s="15">
        <v>0</v>
      </c>
      <c r="CC311" s="15">
        <v>0</v>
      </c>
      <c r="CD311" s="15">
        <v>5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4</v>
      </c>
      <c r="D312" s="15">
        <v>0</v>
      </c>
      <c r="E312" s="15">
        <v>8</v>
      </c>
      <c r="F312" s="15">
        <v>34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1</v>
      </c>
      <c r="X312" s="15">
        <v>0</v>
      </c>
      <c r="Y312" s="15">
        <v>2</v>
      </c>
      <c r="Z312" s="15">
        <v>9</v>
      </c>
      <c r="AA312" s="15">
        <v>0</v>
      </c>
      <c r="AB312" s="15">
        <v>0</v>
      </c>
      <c r="AC312" s="15">
        <v>1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1</v>
      </c>
      <c r="AR312" s="15">
        <v>0</v>
      </c>
      <c r="AS312" s="15">
        <v>2</v>
      </c>
      <c r="AT312" s="15">
        <v>6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2</v>
      </c>
      <c r="CA312" s="15">
        <v>2</v>
      </c>
      <c r="CB312" s="15">
        <v>0</v>
      </c>
      <c r="CC312" s="15">
        <v>3</v>
      </c>
      <c r="CD312" s="15">
        <v>17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7</v>
      </c>
      <c r="D313" s="15">
        <v>0</v>
      </c>
      <c r="E313" s="15">
        <v>9</v>
      </c>
      <c r="F313" s="15">
        <v>8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2</v>
      </c>
      <c r="X313" s="15">
        <v>0</v>
      </c>
      <c r="Y313" s="15">
        <v>2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2</v>
      </c>
      <c r="AR313" s="15">
        <v>0</v>
      </c>
      <c r="AS313" s="15">
        <v>3</v>
      </c>
      <c r="AT313" s="15">
        <v>1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3</v>
      </c>
      <c r="CB313" s="15">
        <v>0</v>
      </c>
      <c r="CC313" s="15">
        <v>4</v>
      </c>
      <c r="CD313" s="15">
        <v>4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5</v>
      </c>
      <c r="D314" s="15">
        <v>0</v>
      </c>
      <c r="E314" s="15">
        <v>8</v>
      </c>
      <c r="F314" s="15">
        <v>29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2</v>
      </c>
      <c r="X314" s="15">
        <v>0</v>
      </c>
      <c r="Y314" s="15">
        <v>2</v>
      </c>
      <c r="Z314" s="15">
        <v>7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1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1</v>
      </c>
      <c r="AR314" s="15">
        <v>0</v>
      </c>
      <c r="AS314" s="15">
        <v>1</v>
      </c>
      <c r="AT314" s="15">
        <v>8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2</v>
      </c>
      <c r="CB314" s="15">
        <v>0</v>
      </c>
      <c r="CC314" s="15">
        <v>5</v>
      </c>
      <c r="CD314" s="15">
        <v>13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17</v>
      </c>
      <c r="D315" s="15">
        <v>0</v>
      </c>
      <c r="E315" s="15">
        <v>25</v>
      </c>
      <c r="F315" s="15">
        <v>30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7</v>
      </c>
      <c r="X315" s="15">
        <v>0</v>
      </c>
      <c r="Y315" s="15">
        <v>10</v>
      </c>
      <c r="Z315" s="15">
        <v>25</v>
      </c>
      <c r="AA315" s="15">
        <v>0</v>
      </c>
      <c r="AB315" s="15">
        <v>0</v>
      </c>
      <c r="AC315" s="15">
        <v>0</v>
      </c>
      <c r="AD315" s="15">
        <v>0</v>
      </c>
      <c r="AE315" s="15">
        <v>1</v>
      </c>
      <c r="AF315" s="15">
        <v>0</v>
      </c>
      <c r="AG315" s="15">
        <v>1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4</v>
      </c>
      <c r="AR315" s="15">
        <v>0</v>
      </c>
      <c r="AS315" s="15">
        <v>4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5</v>
      </c>
      <c r="CB315" s="15">
        <v>0</v>
      </c>
      <c r="CC315" s="15">
        <v>10</v>
      </c>
      <c r="CD315" s="15">
        <v>5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4</v>
      </c>
      <c r="D316" s="15">
        <v>0</v>
      </c>
      <c r="E316" s="15">
        <v>0</v>
      </c>
      <c r="F316" s="15">
        <v>30</v>
      </c>
      <c r="G316" s="15">
        <v>0</v>
      </c>
      <c r="H316" s="15">
        <v>0</v>
      </c>
      <c r="I316" s="15">
        <v>0</v>
      </c>
      <c r="J316" s="15">
        <v>1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1</v>
      </c>
      <c r="X316" s="15">
        <v>0</v>
      </c>
      <c r="Y316" s="15">
        <v>0</v>
      </c>
      <c r="Z316" s="15">
        <v>17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1</v>
      </c>
      <c r="AN316" s="15">
        <v>0</v>
      </c>
      <c r="AO316" s="15">
        <v>0</v>
      </c>
      <c r="AP316" s="15">
        <v>1</v>
      </c>
      <c r="AQ316" s="15">
        <v>0</v>
      </c>
      <c r="AR316" s="15">
        <v>0</v>
      </c>
      <c r="AS316" s="15">
        <v>0</v>
      </c>
      <c r="AT316" s="15">
        <v>2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2</v>
      </c>
      <c r="CB316" s="15">
        <v>0</v>
      </c>
      <c r="CC316" s="15">
        <v>0</v>
      </c>
      <c r="CD316" s="15">
        <v>9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36</v>
      </c>
      <c r="D317" s="15">
        <v>0</v>
      </c>
      <c r="E317" s="15">
        <v>24</v>
      </c>
      <c r="F317" s="15">
        <v>36</v>
      </c>
      <c r="G317" s="15">
        <v>1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2</v>
      </c>
      <c r="T317" s="15">
        <v>0</v>
      </c>
      <c r="U317" s="15">
        <v>0</v>
      </c>
      <c r="V317" s="15">
        <v>2</v>
      </c>
      <c r="W317" s="15">
        <v>8</v>
      </c>
      <c r="X317" s="15">
        <v>0</v>
      </c>
      <c r="Y317" s="15">
        <v>5</v>
      </c>
      <c r="Z317" s="15">
        <v>6</v>
      </c>
      <c r="AA317" s="15">
        <v>0</v>
      </c>
      <c r="AB317" s="15">
        <v>0</v>
      </c>
      <c r="AC317" s="15">
        <v>0</v>
      </c>
      <c r="AD317" s="15">
        <v>0</v>
      </c>
      <c r="AE317" s="15">
        <v>1</v>
      </c>
      <c r="AF317" s="15">
        <v>0</v>
      </c>
      <c r="AG317" s="15">
        <v>0</v>
      </c>
      <c r="AH317" s="15">
        <v>1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13</v>
      </c>
      <c r="AR317" s="15">
        <v>0</v>
      </c>
      <c r="AS317" s="15">
        <v>9</v>
      </c>
      <c r="AT317" s="15">
        <v>13</v>
      </c>
      <c r="AU317" s="15">
        <v>0</v>
      </c>
      <c r="AV317" s="15">
        <v>0</v>
      </c>
      <c r="AW317" s="15">
        <v>1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2</v>
      </c>
      <c r="BV317" s="15">
        <v>1</v>
      </c>
      <c r="BW317" s="15">
        <v>0</v>
      </c>
      <c r="BX317" s="15">
        <v>0</v>
      </c>
      <c r="BY317" s="15">
        <v>0</v>
      </c>
      <c r="BZ317" s="15">
        <v>0</v>
      </c>
      <c r="CA317" s="15">
        <v>11</v>
      </c>
      <c r="CB317" s="15">
        <v>0</v>
      </c>
      <c r="CC317" s="15">
        <v>7</v>
      </c>
      <c r="CD317" s="15">
        <v>12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4</v>
      </c>
      <c r="D318" s="15">
        <v>0</v>
      </c>
      <c r="E318" s="15">
        <v>3</v>
      </c>
      <c r="F318" s="15">
        <v>10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2</v>
      </c>
      <c r="X318" s="15">
        <v>0</v>
      </c>
      <c r="Y318" s="15">
        <v>1</v>
      </c>
      <c r="Z318" s="15">
        <v>2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2</v>
      </c>
      <c r="CB318" s="15">
        <v>0</v>
      </c>
      <c r="CC318" s="15">
        <v>2</v>
      </c>
      <c r="CD318" s="15">
        <v>6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9</v>
      </c>
      <c r="D319" s="15">
        <v>0</v>
      </c>
      <c r="E319" s="15">
        <v>6</v>
      </c>
      <c r="F319" s="15">
        <v>26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1</v>
      </c>
      <c r="V319" s="15">
        <v>1</v>
      </c>
      <c r="W319" s="15">
        <v>2</v>
      </c>
      <c r="X319" s="15">
        <v>0</v>
      </c>
      <c r="Y319" s="15">
        <v>2</v>
      </c>
      <c r="Z319" s="15">
        <v>7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2</v>
      </c>
      <c r="AR319" s="15">
        <v>0</v>
      </c>
      <c r="AS319" s="15">
        <v>0</v>
      </c>
      <c r="AT319" s="15">
        <v>7</v>
      </c>
      <c r="AU319" s="15">
        <v>0</v>
      </c>
      <c r="AV319" s="15">
        <v>0</v>
      </c>
      <c r="AW319" s="15">
        <v>0</v>
      </c>
      <c r="AX319" s="15">
        <v>0</v>
      </c>
      <c r="AY319" s="15">
        <v>1</v>
      </c>
      <c r="AZ319" s="15">
        <v>0</v>
      </c>
      <c r="BA319" s="15">
        <v>1</v>
      </c>
      <c r="BB319" s="15">
        <v>1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1</v>
      </c>
      <c r="BW319" s="15">
        <v>0</v>
      </c>
      <c r="BX319" s="15">
        <v>0</v>
      </c>
      <c r="BY319" s="15">
        <v>0</v>
      </c>
      <c r="BZ319" s="15">
        <v>1</v>
      </c>
      <c r="CA319" s="15">
        <v>4</v>
      </c>
      <c r="CB319" s="15">
        <v>0</v>
      </c>
      <c r="CC319" s="15">
        <v>2</v>
      </c>
      <c r="CD319" s="15">
        <v>8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5</v>
      </c>
      <c r="D320" s="15">
        <v>0</v>
      </c>
      <c r="E320" s="15">
        <v>7</v>
      </c>
      <c r="F320" s="15">
        <v>36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3</v>
      </c>
      <c r="X320" s="15">
        <v>0</v>
      </c>
      <c r="Y320" s="15">
        <v>4</v>
      </c>
      <c r="Z320" s="15">
        <v>15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2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2</v>
      </c>
      <c r="CB320" s="15">
        <v>0</v>
      </c>
      <c r="CC320" s="15">
        <v>3</v>
      </c>
      <c r="CD320" s="15">
        <v>19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4</v>
      </c>
      <c r="D321" s="15">
        <v>0</v>
      </c>
      <c r="E321" s="15">
        <v>2</v>
      </c>
      <c r="F321" s="15">
        <v>10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1</v>
      </c>
      <c r="X321" s="15">
        <v>0</v>
      </c>
      <c r="Y321" s="15">
        <v>1</v>
      </c>
      <c r="Z321" s="15">
        <v>6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2</v>
      </c>
      <c r="AR321" s="15">
        <v>0</v>
      </c>
      <c r="AS321" s="15">
        <v>0</v>
      </c>
      <c r="AT321" s="15">
        <v>3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1</v>
      </c>
      <c r="CB321" s="15">
        <v>0</v>
      </c>
      <c r="CC321" s="15">
        <v>1</v>
      </c>
      <c r="CD321" s="15">
        <v>1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2</v>
      </c>
      <c r="F322" s="15">
        <v>3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1</v>
      </c>
      <c r="T322" s="15">
        <v>0</v>
      </c>
      <c r="U322" s="15">
        <v>1</v>
      </c>
      <c r="V322" s="15">
        <v>0</v>
      </c>
      <c r="W322" s="15">
        <v>0</v>
      </c>
      <c r="X322" s="15">
        <v>0</v>
      </c>
      <c r="Y322" s="15">
        <v>1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3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5</v>
      </c>
      <c r="D323" s="15">
        <v>0</v>
      </c>
      <c r="E323" s="15">
        <v>4</v>
      </c>
      <c r="F323" s="15">
        <v>21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  <c r="W323" s="15">
        <v>2</v>
      </c>
      <c r="X323" s="15">
        <v>0</v>
      </c>
      <c r="Y323" s="15">
        <v>3</v>
      </c>
      <c r="Z323" s="15">
        <v>9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1</v>
      </c>
      <c r="AR323" s="15">
        <v>0</v>
      </c>
      <c r="AS323" s="15">
        <v>0</v>
      </c>
      <c r="AT323" s="15">
        <v>5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1</v>
      </c>
      <c r="BX323" s="15">
        <v>0</v>
      </c>
      <c r="BY323" s="15">
        <v>1</v>
      </c>
      <c r="BZ323" s="15">
        <v>0</v>
      </c>
      <c r="CA323" s="15">
        <v>1</v>
      </c>
      <c r="CB323" s="15">
        <v>0</v>
      </c>
      <c r="CC323" s="15">
        <v>0</v>
      </c>
      <c r="CD323" s="15">
        <v>6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0</v>
      </c>
      <c r="F324" s="15">
        <v>2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1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1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2</v>
      </c>
      <c r="D325" s="15">
        <v>0</v>
      </c>
      <c r="E325" s="15">
        <v>4</v>
      </c>
      <c r="F325" s="15">
        <v>16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7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1</v>
      </c>
      <c r="AT325" s="15">
        <v>1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1</v>
      </c>
      <c r="BX325" s="15">
        <v>0</v>
      </c>
      <c r="BY325" s="15">
        <v>2</v>
      </c>
      <c r="BZ325" s="15">
        <v>0</v>
      </c>
      <c r="CA325" s="15">
        <v>0</v>
      </c>
      <c r="CB325" s="15">
        <v>0</v>
      </c>
      <c r="CC325" s="15">
        <v>1</v>
      </c>
      <c r="CD325" s="15">
        <v>8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28</v>
      </c>
      <c r="D326" s="15">
        <v>1</v>
      </c>
      <c r="E326" s="15">
        <v>24</v>
      </c>
      <c r="F326" s="15">
        <v>59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1</v>
      </c>
      <c r="U326" s="15">
        <v>1</v>
      </c>
      <c r="V326" s="15">
        <v>1</v>
      </c>
      <c r="W326" s="15">
        <v>10</v>
      </c>
      <c r="X326" s="15">
        <v>0</v>
      </c>
      <c r="Y326" s="15">
        <v>8</v>
      </c>
      <c r="Z326" s="15">
        <v>17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1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4</v>
      </c>
      <c r="AR326" s="15">
        <v>0</v>
      </c>
      <c r="AS326" s="15">
        <v>1</v>
      </c>
      <c r="AT326" s="15">
        <v>8</v>
      </c>
      <c r="AU326" s="15">
        <v>0</v>
      </c>
      <c r="AV326" s="15">
        <v>0</v>
      </c>
      <c r="AW326" s="15">
        <v>0</v>
      </c>
      <c r="AX326" s="15">
        <v>0</v>
      </c>
      <c r="AY326" s="15">
        <v>1</v>
      </c>
      <c r="AZ326" s="15">
        <v>0</v>
      </c>
      <c r="BA326" s="15">
        <v>1</v>
      </c>
      <c r="BB326" s="15">
        <v>1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4</v>
      </c>
      <c r="BT326" s="15">
        <v>0</v>
      </c>
      <c r="BU326" s="15">
        <v>1</v>
      </c>
      <c r="BV326" s="15">
        <v>12</v>
      </c>
      <c r="BW326" s="15">
        <v>1</v>
      </c>
      <c r="BX326" s="15">
        <v>0</v>
      </c>
      <c r="BY326" s="15">
        <v>2</v>
      </c>
      <c r="BZ326" s="15">
        <v>0</v>
      </c>
      <c r="CA326" s="15">
        <v>8</v>
      </c>
      <c r="CB326" s="15">
        <v>0</v>
      </c>
      <c r="CC326" s="15">
        <v>9</v>
      </c>
      <c r="CD326" s="15">
        <v>20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5</v>
      </c>
      <c r="D327" s="15">
        <v>0</v>
      </c>
      <c r="E327" s="15">
        <v>4</v>
      </c>
      <c r="F327" s="15">
        <v>14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1</v>
      </c>
      <c r="T327" s="15">
        <v>0</v>
      </c>
      <c r="U327" s="15">
        <v>1</v>
      </c>
      <c r="V327" s="15">
        <v>2</v>
      </c>
      <c r="W327" s="15">
        <v>2</v>
      </c>
      <c r="X327" s="15">
        <v>0</v>
      </c>
      <c r="Y327" s="15">
        <v>3</v>
      </c>
      <c r="Z327" s="15">
        <v>8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2</v>
      </c>
      <c r="CB327" s="15">
        <v>0</v>
      </c>
      <c r="CC327" s="15">
        <v>0</v>
      </c>
      <c r="CD327" s="15">
        <v>4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3</v>
      </c>
      <c r="D328" s="15">
        <v>0</v>
      </c>
      <c r="E328" s="15">
        <v>4</v>
      </c>
      <c r="F328" s="15">
        <v>8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2</v>
      </c>
      <c r="V328" s="15">
        <v>0</v>
      </c>
      <c r="W328" s="15">
        <v>1</v>
      </c>
      <c r="X328" s="15">
        <v>0</v>
      </c>
      <c r="Y328" s="15">
        <v>2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2</v>
      </c>
      <c r="CB328" s="15">
        <v>0</v>
      </c>
      <c r="CC328" s="15">
        <v>0</v>
      </c>
      <c r="CD328" s="15">
        <v>5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5</v>
      </c>
      <c r="D329" s="15">
        <v>0</v>
      </c>
      <c r="E329" s="15">
        <v>0</v>
      </c>
      <c r="F329" s="15">
        <v>10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4</v>
      </c>
      <c r="X329" s="15">
        <v>0</v>
      </c>
      <c r="Y329" s="15">
        <v>0</v>
      </c>
      <c r="Z329" s="15">
        <v>5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2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1</v>
      </c>
      <c r="BW329" s="15">
        <v>0</v>
      </c>
      <c r="BX329" s="15">
        <v>0</v>
      </c>
      <c r="BY329" s="15">
        <v>0</v>
      </c>
      <c r="BZ329" s="15">
        <v>0</v>
      </c>
      <c r="CA329" s="15">
        <v>1</v>
      </c>
      <c r="CB329" s="15">
        <v>0</v>
      </c>
      <c r="CC329" s="15">
        <v>0</v>
      </c>
      <c r="CD329" s="15">
        <v>2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5</v>
      </c>
      <c r="D332" s="15">
        <v>0</v>
      </c>
      <c r="E332" s="15">
        <v>5</v>
      </c>
      <c r="F332" s="15">
        <v>26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2</v>
      </c>
      <c r="X332" s="15">
        <v>0</v>
      </c>
      <c r="Y332" s="15">
        <v>1</v>
      </c>
      <c r="Z332" s="15">
        <v>13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3</v>
      </c>
      <c r="CB332" s="15">
        <v>0</v>
      </c>
      <c r="CC332" s="15">
        <v>4</v>
      </c>
      <c r="CD332" s="15">
        <v>13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1</v>
      </c>
      <c r="D334" s="15">
        <v>1</v>
      </c>
      <c r="E334" s="15">
        <v>3</v>
      </c>
      <c r="F334" s="15">
        <v>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1</v>
      </c>
      <c r="T334" s="15">
        <v>1</v>
      </c>
      <c r="U334" s="15">
        <v>2</v>
      </c>
      <c r="V334" s="15">
        <v>0</v>
      </c>
      <c r="W334" s="15">
        <v>0</v>
      </c>
      <c r="X334" s="15">
        <v>0</v>
      </c>
      <c r="Y334" s="15">
        <v>1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1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9</v>
      </c>
      <c r="D336" s="15">
        <v>0</v>
      </c>
      <c r="E336" s="15">
        <v>13</v>
      </c>
      <c r="F336" s="15">
        <v>35</v>
      </c>
      <c r="G336" s="15">
        <v>0</v>
      </c>
      <c r="H336" s="15">
        <v>0</v>
      </c>
      <c r="I336" s="15">
        <v>1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1</v>
      </c>
      <c r="T336" s="15">
        <v>0</v>
      </c>
      <c r="U336" s="15">
        <v>0</v>
      </c>
      <c r="V336" s="15">
        <v>2</v>
      </c>
      <c r="W336" s="15">
        <v>3</v>
      </c>
      <c r="X336" s="15">
        <v>0</v>
      </c>
      <c r="Y336" s="15">
        <v>2</v>
      </c>
      <c r="Z336" s="15">
        <v>10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1</v>
      </c>
      <c r="AH336" s="15">
        <v>1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2</v>
      </c>
      <c r="AP336" s="15">
        <v>0</v>
      </c>
      <c r="AQ336" s="15">
        <v>0</v>
      </c>
      <c r="AR336" s="15">
        <v>0</v>
      </c>
      <c r="AS336" s="15">
        <v>1</v>
      </c>
      <c r="AT336" s="15">
        <v>3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1</v>
      </c>
      <c r="BV336" s="15">
        <v>0</v>
      </c>
      <c r="BW336" s="15">
        <v>1</v>
      </c>
      <c r="BX336" s="15">
        <v>0</v>
      </c>
      <c r="BY336" s="15">
        <v>1</v>
      </c>
      <c r="BZ336" s="15">
        <v>3</v>
      </c>
      <c r="CA336" s="15">
        <v>4</v>
      </c>
      <c r="CB336" s="15">
        <v>0</v>
      </c>
      <c r="CC336" s="15">
        <v>4</v>
      </c>
      <c r="CD336" s="15">
        <v>16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1</v>
      </c>
      <c r="D337" s="15">
        <v>0</v>
      </c>
      <c r="E337" s="15">
        <v>1</v>
      </c>
      <c r="F337" s="15">
        <v>18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1</v>
      </c>
      <c r="X337" s="15">
        <v>0</v>
      </c>
      <c r="Y337" s="15">
        <v>1</v>
      </c>
      <c r="Z337" s="15">
        <v>8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10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6</v>
      </c>
      <c r="D338" s="15">
        <v>4</v>
      </c>
      <c r="E338" s="15">
        <v>10</v>
      </c>
      <c r="F338" s="15">
        <v>17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2</v>
      </c>
      <c r="U338" s="15">
        <v>1</v>
      </c>
      <c r="V338" s="15">
        <v>2</v>
      </c>
      <c r="W338" s="15">
        <v>4</v>
      </c>
      <c r="X338" s="15">
        <v>0</v>
      </c>
      <c r="Y338" s="15">
        <v>4</v>
      </c>
      <c r="Z338" s="15">
        <v>1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2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2</v>
      </c>
      <c r="AO338" s="15">
        <v>2</v>
      </c>
      <c r="AP338" s="15">
        <v>1</v>
      </c>
      <c r="AQ338" s="15">
        <v>0</v>
      </c>
      <c r="AR338" s="15">
        <v>0</v>
      </c>
      <c r="AS338" s="15">
        <v>2</v>
      </c>
      <c r="AT338" s="15">
        <v>1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1</v>
      </c>
      <c r="BT338" s="15">
        <v>0</v>
      </c>
      <c r="BU338" s="15">
        <v>0</v>
      </c>
      <c r="BV338" s="15">
        <v>1</v>
      </c>
      <c r="BW338" s="15">
        <v>0</v>
      </c>
      <c r="BX338" s="15">
        <v>0</v>
      </c>
      <c r="BY338" s="15">
        <v>0</v>
      </c>
      <c r="BZ338" s="15">
        <v>0</v>
      </c>
      <c r="CA338" s="15">
        <v>1</v>
      </c>
      <c r="CB338" s="15">
        <v>0</v>
      </c>
      <c r="CC338" s="15">
        <v>1</v>
      </c>
      <c r="CD338" s="15">
        <v>9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20</v>
      </c>
      <c r="D339" s="15">
        <v>2</v>
      </c>
      <c r="E339" s="15">
        <v>12</v>
      </c>
      <c r="F339" s="15">
        <v>29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1</v>
      </c>
      <c r="T339" s="15">
        <v>1</v>
      </c>
      <c r="U339" s="15">
        <v>2</v>
      </c>
      <c r="V339" s="15">
        <v>0</v>
      </c>
      <c r="W339" s="15">
        <v>5</v>
      </c>
      <c r="X339" s="15">
        <v>0</v>
      </c>
      <c r="Y339" s="15">
        <v>3</v>
      </c>
      <c r="Z339" s="15">
        <v>7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1</v>
      </c>
      <c r="AO339" s="15">
        <v>0</v>
      </c>
      <c r="AP339" s="15">
        <v>1</v>
      </c>
      <c r="AQ339" s="15">
        <v>5</v>
      </c>
      <c r="AR339" s="15">
        <v>0</v>
      </c>
      <c r="AS339" s="15">
        <v>3</v>
      </c>
      <c r="AT339" s="15">
        <v>6</v>
      </c>
      <c r="AU339" s="15">
        <v>0</v>
      </c>
      <c r="AV339" s="15">
        <v>0</v>
      </c>
      <c r="AW339" s="15">
        <v>0</v>
      </c>
      <c r="AX339" s="15">
        <v>1</v>
      </c>
      <c r="AY339" s="15">
        <v>1</v>
      </c>
      <c r="AZ339" s="15">
        <v>0</v>
      </c>
      <c r="BA339" s="15">
        <v>1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1</v>
      </c>
      <c r="BX339" s="15">
        <v>0</v>
      </c>
      <c r="BY339" s="15">
        <v>1</v>
      </c>
      <c r="BZ339" s="15">
        <v>1</v>
      </c>
      <c r="CA339" s="15">
        <v>7</v>
      </c>
      <c r="CB339" s="15">
        <v>0</v>
      </c>
      <c r="CC339" s="15">
        <v>2</v>
      </c>
      <c r="CD339" s="15">
        <v>13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1</v>
      </c>
      <c r="D340" s="15">
        <v>0</v>
      </c>
      <c r="E340" s="15">
        <v>2</v>
      </c>
      <c r="F340" s="15">
        <v>5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1</v>
      </c>
      <c r="X340" s="15">
        <v>0</v>
      </c>
      <c r="Y340" s="15">
        <v>2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1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3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1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1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3</v>
      </c>
      <c r="D343" s="15">
        <v>0</v>
      </c>
      <c r="E343" s="15">
        <v>1</v>
      </c>
      <c r="F343" s="15">
        <v>13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3</v>
      </c>
      <c r="X343" s="15">
        <v>0</v>
      </c>
      <c r="Y343" s="15">
        <v>1</v>
      </c>
      <c r="Z343" s="15">
        <v>5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3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0</v>
      </c>
      <c r="CD343" s="15">
        <v>4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18</v>
      </c>
      <c r="D344" s="15">
        <v>0</v>
      </c>
      <c r="E344" s="15">
        <v>11</v>
      </c>
      <c r="F344" s="15">
        <v>60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5</v>
      </c>
      <c r="X344" s="15">
        <v>0</v>
      </c>
      <c r="Y344" s="15">
        <v>1</v>
      </c>
      <c r="Z344" s="15">
        <v>20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7</v>
      </c>
      <c r="AR344" s="15">
        <v>0</v>
      </c>
      <c r="AS344" s="15">
        <v>2</v>
      </c>
      <c r="AT344" s="15">
        <v>17</v>
      </c>
      <c r="AU344" s="15">
        <v>1</v>
      </c>
      <c r="AV344" s="15">
        <v>0</v>
      </c>
      <c r="AW344" s="15">
        <v>0</v>
      </c>
      <c r="AX344" s="15">
        <v>3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3</v>
      </c>
      <c r="BV344" s="15">
        <v>4</v>
      </c>
      <c r="BW344" s="15">
        <v>0</v>
      </c>
      <c r="BX344" s="15">
        <v>0</v>
      </c>
      <c r="BY344" s="15">
        <v>2</v>
      </c>
      <c r="BZ344" s="15">
        <v>1</v>
      </c>
      <c r="CA344" s="15">
        <v>5</v>
      </c>
      <c r="CB344" s="15">
        <v>0</v>
      </c>
      <c r="CC344" s="15">
        <v>3</v>
      </c>
      <c r="CD344" s="15">
        <v>15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13</v>
      </c>
      <c r="D345" s="15">
        <v>5</v>
      </c>
      <c r="E345" s="15">
        <v>13</v>
      </c>
      <c r="F345" s="15">
        <v>54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1</v>
      </c>
      <c r="S345" s="15">
        <v>1</v>
      </c>
      <c r="T345" s="15">
        <v>4</v>
      </c>
      <c r="U345" s="15">
        <v>4</v>
      </c>
      <c r="V345" s="15">
        <v>1</v>
      </c>
      <c r="W345" s="15">
        <v>7</v>
      </c>
      <c r="X345" s="15">
        <v>0</v>
      </c>
      <c r="Y345" s="15">
        <v>6</v>
      </c>
      <c r="Z345" s="15">
        <v>23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4</v>
      </c>
      <c r="AR345" s="15">
        <v>0</v>
      </c>
      <c r="AS345" s="15">
        <v>0</v>
      </c>
      <c r="AT345" s="15">
        <v>8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1</v>
      </c>
      <c r="BT345" s="15">
        <v>0</v>
      </c>
      <c r="BU345" s="15">
        <v>0</v>
      </c>
      <c r="BV345" s="15">
        <v>7</v>
      </c>
      <c r="BW345" s="15">
        <v>0</v>
      </c>
      <c r="BX345" s="15">
        <v>1</v>
      </c>
      <c r="BY345" s="15">
        <v>1</v>
      </c>
      <c r="BZ345" s="15">
        <v>0</v>
      </c>
      <c r="CA345" s="15">
        <v>0</v>
      </c>
      <c r="CB345" s="15">
        <v>0</v>
      </c>
      <c r="CC345" s="15">
        <v>2</v>
      </c>
      <c r="CD345" s="15">
        <v>12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35</v>
      </c>
      <c r="D346" s="15">
        <v>1</v>
      </c>
      <c r="E346" s="15">
        <v>27</v>
      </c>
      <c r="F346" s="15">
        <v>325</v>
      </c>
      <c r="G346" s="15">
        <v>0</v>
      </c>
      <c r="H346" s="15">
        <v>0</v>
      </c>
      <c r="I346" s="15">
        <v>2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1</v>
      </c>
      <c r="T346" s="15">
        <v>0</v>
      </c>
      <c r="U346" s="15">
        <v>0</v>
      </c>
      <c r="V346" s="15">
        <v>10</v>
      </c>
      <c r="W346" s="15">
        <v>12</v>
      </c>
      <c r="X346" s="15">
        <v>0</v>
      </c>
      <c r="Y346" s="15">
        <v>8</v>
      </c>
      <c r="Z346" s="15">
        <v>119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1</v>
      </c>
      <c r="AH346" s="15">
        <v>1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3</v>
      </c>
      <c r="AQ346" s="15">
        <v>4</v>
      </c>
      <c r="AR346" s="15">
        <v>0</v>
      </c>
      <c r="AS346" s="15">
        <v>3</v>
      </c>
      <c r="AT346" s="15">
        <v>52</v>
      </c>
      <c r="AU346" s="15">
        <v>0</v>
      </c>
      <c r="AV346" s="15">
        <v>0</v>
      </c>
      <c r="AW346" s="15">
        <v>0</v>
      </c>
      <c r="AX346" s="15">
        <v>1</v>
      </c>
      <c r="AY346" s="15">
        <v>0</v>
      </c>
      <c r="AZ346" s="15">
        <v>0</v>
      </c>
      <c r="BA346" s="15">
        <v>0</v>
      </c>
      <c r="BB346" s="15">
        <v>4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1</v>
      </c>
      <c r="BV346" s="15">
        <v>21</v>
      </c>
      <c r="BW346" s="15">
        <v>2</v>
      </c>
      <c r="BX346" s="15">
        <v>1</v>
      </c>
      <c r="BY346" s="15">
        <v>2</v>
      </c>
      <c r="BZ346" s="15">
        <v>12</v>
      </c>
      <c r="CA346" s="15">
        <v>15</v>
      </c>
      <c r="CB346" s="15">
        <v>0</v>
      </c>
      <c r="CC346" s="15">
        <v>10</v>
      </c>
      <c r="CD346" s="15">
        <v>102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7</v>
      </c>
      <c r="D347" s="15">
        <v>1</v>
      </c>
      <c r="E347" s="15">
        <v>4</v>
      </c>
      <c r="F347" s="15">
        <v>13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1</v>
      </c>
      <c r="T347" s="15">
        <v>0</v>
      </c>
      <c r="U347" s="15">
        <v>1</v>
      </c>
      <c r="V347" s="15">
        <v>1</v>
      </c>
      <c r="W347" s="15">
        <v>1</v>
      </c>
      <c r="X347" s="15">
        <v>0</v>
      </c>
      <c r="Y347" s="15">
        <v>0</v>
      </c>
      <c r="Z347" s="15">
        <v>4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1</v>
      </c>
      <c r="AP347" s="15">
        <v>0</v>
      </c>
      <c r="AQ347" s="15">
        <v>1</v>
      </c>
      <c r="AR347" s="15">
        <v>0</v>
      </c>
      <c r="AS347" s="15">
        <v>0</v>
      </c>
      <c r="AT347" s="15">
        <v>2</v>
      </c>
      <c r="AU347" s="15">
        <v>0</v>
      </c>
      <c r="AV347" s="15">
        <v>0</v>
      </c>
      <c r="AW347" s="15">
        <v>0</v>
      </c>
      <c r="AX347" s="15">
        <v>0</v>
      </c>
      <c r="AY347" s="15">
        <v>1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1</v>
      </c>
      <c r="BY347" s="15">
        <v>1</v>
      </c>
      <c r="BZ347" s="15">
        <v>0</v>
      </c>
      <c r="CA347" s="15">
        <v>3</v>
      </c>
      <c r="CB347" s="15">
        <v>0</v>
      </c>
      <c r="CC347" s="15">
        <v>1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8</v>
      </c>
      <c r="D348" s="15">
        <v>0</v>
      </c>
      <c r="E348" s="15">
        <v>5</v>
      </c>
      <c r="F348" s="15">
        <v>17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1</v>
      </c>
      <c r="T348" s="15">
        <v>0</v>
      </c>
      <c r="U348" s="15">
        <v>0</v>
      </c>
      <c r="V348" s="15">
        <v>2</v>
      </c>
      <c r="W348" s="15">
        <v>6</v>
      </c>
      <c r="X348" s="15">
        <v>0</v>
      </c>
      <c r="Y348" s="15">
        <v>3</v>
      </c>
      <c r="Z348" s="15">
        <v>8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3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1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1</v>
      </c>
      <c r="CB348" s="15">
        <v>0</v>
      </c>
      <c r="CC348" s="15">
        <v>2</v>
      </c>
      <c r="CD348" s="15">
        <v>2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2</v>
      </c>
      <c r="D349" s="15">
        <v>0</v>
      </c>
      <c r="E349" s="15">
        <v>0</v>
      </c>
      <c r="F349" s="15">
        <v>9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1</v>
      </c>
      <c r="X349" s="15">
        <v>0</v>
      </c>
      <c r="Y349" s="15">
        <v>0</v>
      </c>
      <c r="Z349" s="15">
        <v>1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4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1</v>
      </c>
      <c r="BX349" s="15">
        <v>0</v>
      </c>
      <c r="BY349" s="15">
        <v>0</v>
      </c>
      <c r="BZ349" s="15">
        <v>1</v>
      </c>
      <c r="CA349" s="15">
        <v>0</v>
      </c>
      <c r="CB349" s="15">
        <v>0</v>
      </c>
      <c r="CC349" s="15">
        <v>0</v>
      </c>
      <c r="CD349" s="15">
        <v>3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4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2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2</v>
      </c>
      <c r="F351" s="15">
        <v>2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2</v>
      </c>
      <c r="CD351" s="15">
        <v>2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1</v>
      </c>
      <c r="D352" s="15">
        <v>0</v>
      </c>
      <c r="E352" s="15">
        <v>2</v>
      </c>
      <c r="F352" s="15">
        <v>27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</v>
      </c>
      <c r="X352" s="15">
        <v>0</v>
      </c>
      <c r="Y352" s="15">
        <v>2</v>
      </c>
      <c r="Z352" s="15">
        <v>12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4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11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1</v>
      </c>
      <c r="F354" s="15">
        <v>3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1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2</v>
      </c>
      <c r="D355" s="15">
        <v>0</v>
      </c>
      <c r="E355" s="15">
        <v>0</v>
      </c>
      <c r="F355" s="15">
        <v>9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2</v>
      </c>
      <c r="X355" s="15">
        <v>0</v>
      </c>
      <c r="Y355" s="15">
        <v>0</v>
      </c>
      <c r="Z355" s="15">
        <v>7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0</v>
      </c>
      <c r="F356" s="15">
        <v>4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1</v>
      </c>
      <c r="X356" s="15">
        <v>0</v>
      </c>
      <c r="Y356" s="15">
        <v>0</v>
      </c>
      <c r="Z356" s="15">
        <v>2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1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1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5</v>
      </c>
      <c r="D357" s="15">
        <v>0</v>
      </c>
      <c r="E357" s="15">
        <v>2</v>
      </c>
      <c r="F357" s="15">
        <v>8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2</v>
      </c>
      <c r="X357" s="15">
        <v>0</v>
      </c>
      <c r="Y357" s="15">
        <v>1</v>
      </c>
      <c r="Z357" s="15">
        <v>3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2</v>
      </c>
      <c r="AR357" s="15">
        <v>0</v>
      </c>
      <c r="AS357" s="15">
        <v>1</v>
      </c>
      <c r="AT357" s="15">
        <v>3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1</v>
      </c>
      <c r="CB357" s="15">
        <v>0</v>
      </c>
      <c r="CC357" s="15">
        <v>0</v>
      </c>
      <c r="CD357" s="15">
        <v>2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1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11</v>
      </c>
      <c r="D359" s="15">
        <v>0</v>
      </c>
      <c r="E359" s="15">
        <v>6</v>
      </c>
      <c r="F359" s="15">
        <v>87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0</v>
      </c>
      <c r="U359" s="15">
        <v>2</v>
      </c>
      <c r="V359" s="15">
        <v>0</v>
      </c>
      <c r="W359" s="15">
        <v>4</v>
      </c>
      <c r="X359" s="15">
        <v>0</v>
      </c>
      <c r="Y359" s="15">
        <v>1</v>
      </c>
      <c r="Z359" s="15">
        <v>27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1</v>
      </c>
      <c r="AQ359" s="15">
        <v>3</v>
      </c>
      <c r="AR359" s="15">
        <v>0</v>
      </c>
      <c r="AS359" s="15">
        <v>0</v>
      </c>
      <c r="AT359" s="15">
        <v>22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1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9</v>
      </c>
      <c r="BW359" s="15">
        <v>1</v>
      </c>
      <c r="BX359" s="15">
        <v>0</v>
      </c>
      <c r="BY359" s="15">
        <v>2</v>
      </c>
      <c r="BZ359" s="15">
        <v>0</v>
      </c>
      <c r="CA359" s="15">
        <v>2</v>
      </c>
      <c r="CB359" s="15">
        <v>0</v>
      </c>
      <c r="CC359" s="15">
        <v>0</v>
      </c>
      <c r="CD359" s="15">
        <v>28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9</v>
      </c>
      <c r="D361" s="15">
        <v>0</v>
      </c>
      <c r="E361" s="15">
        <v>6</v>
      </c>
      <c r="F361" s="15">
        <v>39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1</v>
      </c>
      <c r="T361" s="15">
        <v>0</v>
      </c>
      <c r="U361" s="15">
        <v>2</v>
      </c>
      <c r="V361" s="15">
        <v>6</v>
      </c>
      <c r="W361" s="15">
        <v>0</v>
      </c>
      <c r="X361" s="15">
        <v>0</v>
      </c>
      <c r="Y361" s="15">
        <v>0</v>
      </c>
      <c r="Z361" s="15">
        <v>24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2</v>
      </c>
      <c r="AN361" s="15">
        <v>0</v>
      </c>
      <c r="AO361" s="15">
        <v>0</v>
      </c>
      <c r="AP361" s="15">
        <v>2</v>
      </c>
      <c r="AQ361" s="15">
        <v>1</v>
      </c>
      <c r="AR361" s="15">
        <v>0</v>
      </c>
      <c r="AS361" s="15">
        <v>2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1</v>
      </c>
      <c r="AZ361" s="15">
        <v>0</v>
      </c>
      <c r="BA361" s="15">
        <v>1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2</v>
      </c>
      <c r="BT361" s="15">
        <v>0</v>
      </c>
      <c r="BU361" s="15">
        <v>0</v>
      </c>
      <c r="BV361" s="15">
        <v>4</v>
      </c>
      <c r="BW361" s="15">
        <v>1</v>
      </c>
      <c r="BX361" s="15">
        <v>0</v>
      </c>
      <c r="BY361" s="15">
        <v>1</v>
      </c>
      <c r="BZ361" s="15">
        <v>1</v>
      </c>
      <c r="CA361" s="15">
        <v>1</v>
      </c>
      <c r="CB361" s="15">
        <v>0</v>
      </c>
      <c r="CC361" s="15">
        <v>0</v>
      </c>
      <c r="CD361" s="15">
        <v>2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4</v>
      </c>
      <c r="D362" s="15">
        <v>0</v>
      </c>
      <c r="E362" s="15">
        <v>4</v>
      </c>
      <c r="F362" s="15">
        <v>8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2</v>
      </c>
      <c r="X362" s="15">
        <v>0</v>
      </c>
      <c r="Y362" s="15">
        <v>1</v>
      </c>
      <c r="Z362" s="15">
        <v>4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2</v>
      </c>
      <c r="CB362" s="15">
        <v>0</v>
      </c>
      <c r="CC362" s="15">
        <v>3</v>
      </c>
      <c r="CD362" s="15">
        <v>4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1</v>
      </c>
      <c r="D363" s="15">
        <v>0</v>
      </c>
      <c r="E363" s="15">
        <v>0</v>
      </c>
      <c r="F363" s="15">
        <v>6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1</v>
      </c>
      <c r="X363" s="15">
        <v>0</v>
      </c>
      <c r="Y363" s="15">
        <v>0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19</v>
      </c>
      <c r="D366" s="15">
        <v>0</v>
      </c>
      <c r="E366" s="15">
        <v>11</v>
      </c>
      <c r="F366" s="15">
        <v>40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1</v>
      </c>
      <c r="T366" s="15">
        <v>0</v>
      </c>
      <c r="U366" s="15">
        <v>2</v>
      </c>
      <c r="V366" s="15">
        <v>0</v>
      </c>
      <c r="W366" s="15">
        <v>5</v>
      </c>
      <c r="X366" s="15">
        <v>0</v>
      </c>
      <c r="Y366" s="15">
        <v>5</v>
      </c>
      <c r="Z366" s="15">
        <v>13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1</v>
      </c>
      <c r="AP366" s="15">
        <v>0</v>
      </c>
      <c r="AQ366" s="15">
        <v>5</v>
      </c>
      <c r="AR366" s="15">
        <v>0</v>
      </c>
      <c r="AS366" s="15">
        <v>1</v>
      </c>
      <c r="AT366" s="15">
        <v>7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0</v>
      </c>
      <c r="BV366" s="15">
        <v>6</v>
      </c>
      <c r="BW366" s="15">
        <v>0</v>
      </c>
      <c r="BX366" s="15">
        <v>0</v>
      </c>
      <c r="BY366" s="15">
        <v>0</v>
      </c>
      <c r="BZ366" s="15">
        <v>0</v>
      </c>
      <c r="CA366" s="15">
        <v>8</v>
      </c>
      <c r="CB366" s="15">
        <v>0</v>
      </c>
      <c r="CC366" s="15">
        <v>2</v>
      </c>
      <c r="CD366" s="15">
        <v>14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0</v>
      </c>
      <c r="CB367" s="15">
        <v>0</v>
      </c>
      <c r="CC367" s="15">
        <v>0</v>
      </c>
      <c r="CD367" s="15">
        <v>0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2</v>
      </c>
      <c r="F368" s="15">
        <v>2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1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1</v>
      </c>
      <c r="BX368" s="15">
        <v>0</v>
      </c>
      <c r="BY368" s="15">
        <v>0</v>
      </c>
      <c r="BZ368" s="15">
        <v>1</v>
      </c>
      <c r="CA368" s="15">
        <v>0</v>
      </c>
      <c r="CB368" s="15">
        <v>0</v>
      </c>
      <c r="CC368" s="15">
        <v>1</v>
      </c>
      <c r="CD368" s="15">
        <v>1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3</v>
      </c>
      <c r="F370" s="15">
        <v>3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1</v>
      </c>
      <c r="X370" s="15">
        <v>0</v>
      </c>
      <c r="Y370" s="15">
        <v>1</v>
      </c>
      <c r="Z370" s="15">
        <v>3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1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1</v>
      </c>
      <c r="CD370" s="15">
        <v>0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2</v>
      </c>
      <c r="D371" s="15">
        <v>0</v>
      </c>
      <c r="E371" s="15">
        <v>1</v>
      </c>
      <c r="F371" s="15">
        <v>11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1</v>
      </c>
      <c r="T371" s="15">
        <v>0</v>
      </c>
      <c r="U371" s="15">
        <v>1</v>
      </c>
      <c r="V371" s="15">
        <v>0</v>
      </c>
      <c r="W371" s="15">
        <v>1</v>
      </c>
      <c r="X371" s="15">
        <v>0</v>
      </c>
      <c r="Y371" s="15">
        <v>0</v>
      </c>
      <c r="Z371" s="15">
        <v>4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1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4</v>
      </c>
      <c r="CA371" s="15">
        <v>0</v>
      </c>
      <c r="CB371" s="15">
        <v>0</v>
      </c>
      <c r="CC371" s="15">
        <v>0</v>
      </c>
      <c r="CD371" s="15">
        <v>2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1</v>
      </c>
      <c r="F372" s="15">
        <v>6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0</v>
      </c>
      <c r="BY372" s="15">
        <v>0</v>
      </c>
      <c r="BZ372" s="15">
        <v>0</v>
      </c>
      <c r="CA372" s="15">
        <v>2</v>
      </c>
      <c r="CB372" s="15">
        <v>0</v>
      </c>
      <c r="CC372" s="15">
        <v>1</v>
      </c>
      <c r="CD372" s="15">
        <v>4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1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1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3</v>
      </c>
      <c r="D375" s="15">
        <v>0</v>
      </c>
      <c r="E375" s="15">
        <v>3</v>
      </c>
      <c r="F375" s="15">
        <v>8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0</v>
      </c>
      <c r="V375" s="15">
        <v>1</v>
      </c>
      <c r="W375" s="15">
        <v>0</v>
      </c>
      <c r="X375" s="15">
        <v>0</v>
      </c>
      <c r="Y375" s="15">
        <v>3</v>
      </c>
      <c r="Z375" s="15">
        <v>2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1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1</v>
      </c>
      <c r="CB375" s="15">
        <v>0</v>
      </c>
      <c r="CC375" s="15">
        <v>0</v>
      </c>
      <c r="CD375" s="15">
        <v>4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4</v>
      </c>
      <c r="D376" s="15">
        <v>1</v>
      </c>
      <c r="E376" s="15">
        <v>4</v>
      </c>
      <c r="F376" s="15">
        <v>29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1</v>
      </c>
      <c r="U376" s="15">
        <v>1</v>
      </c>
      <c r="V376" s="15">
        <v>0</v>
      </c>
      <c r="W376" s="15">
        <v>0</v>
      </c>
      <c r="X376" s="15">
        <v>0</v>
      </c>
      <c r="Y376" s="15">
        <v>2</v>
      </c>
      <c r="Z376" s="15">
        <v>15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0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3</v>
      </c>
      <c r="CB376" s="15">
        <v>0</v>
      </c>
      <c r="CC376" s="15">
        <v>1</v>
      </c>
      <c r="CD376" s="15">
        <v>12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16</v>
      </c>
      <c r="D377" s="15">
        <v>0</v>
      </c>
      <c r="E377" s="15">
        <v>7</v>
      </c>
      <c r="F377" s="15">
        <v>42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1</v>
      </c>
      <c r="W377" s="15">
        <v>4</v>
      </c>
      <c r="X377" s="15">
        <v>0</v>
      </c>
      <c r="Y377" s="15">
        <v>2</v>
      </c>
      <c r="Z377" s="15">
        <v>13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4</v>
      </c>
      <c r="AR377" s="15">
        <v>0</v>
      </c>
      <c r="AS377" s="15">
        <v>2</v>
      </c>
      <c r="AT377" s="15">
        <v>7</v>
      </c>
      <c r="AU377" s="15">
        <v>0</v>
      </c>
      <c r="AV377" s="15">
        <v>0</v>
      </c>
      <c r="AW377" s="15">
        <v>0</v>
      </c>
      <c r="AX377" s="15">
        <v>0</v>
      </c>
      <c r="AY377" s="15">
        <v>2</v>
      </c>
      <c r="AZ377" s="15">
        <v>0</v>
      </c>
      <c r="BA377" s="15">
        <v>0</v>
      </c>
      <c r="BB377" s="15">
        <v>2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2</v>
      </c>
      <c r="BO377" s="15">
        <v>0</v>
      </c>
      <c r="BP377" s="15">
        <v>0</v>
      </c>
      <c r="BQ377" s="15">
        <v>0</v>
      </c>
      <c r="BR377" s="15">
        <v>0</v>
      </c>
      <c r="BS377" s="15">
        <v>2</v>
      </c>
      <c r="BT377" s="15">
        <v>0</v>
      </c>
      <c r="BU377" s="15">
        <v>3</v>
      </c>
      <c r="BV377" s="15">
        <v>4</v>
      </c>
      <c r="BW377" s="15">
        <v>1</v>
      </c>
      <c r="BX377" s="15">
        <v>0</v>
      </c>
      <c r="BY377" s="15">
        <v>0</v>
      </c>
      <c r="BZ377" s="15">
        <v>2</v>
      </c>
      <c r="CA377" s="15">
        <v>3</v>
      </c>
      <c r="CB377" s="15">
        <v>0</v>
      </c>
      <c r="CC377" s="15">
        <v>0</v>
      </c>
      <c r="CD377" s="15">
        <v>10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8</v>
      </c>
      <c r="D378" s="15">
        <v>0</v>
      </c>
      <c r="E378" s="15">
        <v>5</v>
      </c>
      <c r="F378" s="15">
        <v>27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5</v>
      </c>
      <c r="X378" s="15">
        <v>0</v>
      </c>
      <c r="Y378" s="15">
        <v>0</v>
      </c>
      <c r="Z378" s="15">
        <v>8</v>
      </c>
      <c r="AA378" s="15">
        <v>1</v>
      </c>
      <c r="AB378" s="15">
        <v>0</v>
      </c>
      <c r="AC378" s="15">
        <v>0</v>
      </c>
      <c r="AD378" s="15">
        <v>1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1</v>
      </c>
      <c r="AQ378" s="15">
        <v>1</v>
      </c>
      <c r="AR378" s="15">
        <v>0</v>
      </c>
      <c r="AS378" s="15">
        <v>0</v>
      </c>
      <c r="AT378" s="15">
        <v>6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3</v>
      </c>
      <c r="BV378" s="15">
        <v>1</v>
      </c>
      <c r="BW378" s="15">
        <v>0</v>
      </c>
      <c r="BX378" s="15">
        <v>0</v>
      </c>
      <c r="BY378" s="15">
        <v>0</v>
      </c>
      <c r="BZ378" s="15">
        <v>0</v>
      </c>
      <c r="CA378" s="15">
        <v>1</v>
      </c>
      <c r="CB378" s="15">
        <v>0</v>
      </c>
      <c r="CC378" s="15">
        <v>2</v>
      </c>
      <c r="CD378" s="15">
        <v>9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5</v>
      </c>
      <c r="G379" s="15">
        <v>1</v>
      </c>
      <c r="H379" s="15">
        <v>0</v>
      </c>
      <c r="I379" s="15">
        <v>1</v>
      </c>
      <c r="J379" s="15">
        <v>3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2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2</v>
      </c>
      <c r="D380" s="15">
        <v>0</v>
      </c>
      <c r="E380" s="15">
        <v>5</v>
      </c>
      <c r="F380" s="15">
        <v>9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1</v>
      </c>
      <c r="X380" s="15">
        <v>0</v>
      </c>
      <c r="Y380" s="15">
        <v>3</v>
      </c>
      <c r="Z380" s="15">
        <v>6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1</v>
      </c>
      <c r="AR380" s="15">
        <v>0</v>
      </c>
      <c r="AS380" s="15">
        <v>2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0</v>
      </c>
      <c r="CD380" s="15">
        <v>0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3</v>
      </c>
      <c r="F381" s="15">
        <v>14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1</v>
      </c>
      <c r="Z381" s="15">
        <v>8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1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2</v>
      </c>
      <c r="AT381" s="15">
        <v>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1</v>
      </c>
      <c r="CB381" s="15">
        <v>0</v>
      </c>
      <c r="CC381" s="15">
        <v>0</v>
      </c>
      <c r="CD381" s="15">
        <v>4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0</v>
      </c>
      <c r="F382" s="15">
        <v>4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2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1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6</v>
      </c>
      <c r="D383" s="15">
        <v>0</v>
      </c>
      <c r="E383" s="15">
        <v>3</v>
      </c>
      <c r="F383" s="15">
        <v>10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4</v>
      </c>
      <c r="X383" s="15">
        <v>0</v>
      </c>
      <c r="Y383" s="15">
        <v>2</v>
      </c>
      <c r="Z383" s="15">
        <v>6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1</v>
      </c>
      <c r="AH383" s="15">
        <v>1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1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0</v>
      </c>
      <c r="BV383" s="15">
        <v>0</v>
      </c>
      <c r="BW383" s="15">
        <v>0</v>
      </c>
      <c r="BX383" s="15">
        <v>0</v>
      </c>
      <c r="BY383" s="15">
        <v>0</v>
      </c>
      <c r="BZ383" s="15">
        <v>0</v>
      </c>
      <c r="CA383" s="15">
        <v>2</v>
      </c>
      <c r="CB383" s="15">
        <v>0</v>
      </c>
      <c r="CC383" s="15">
        <v>0</v>
      </c>
      <c r="CD383" s="15">
        <v>2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1</v>
      </c>
      <c r="F384" s="15">
        <v>8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2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1</v>
      </c>
      <c r="AT384" s="15">
        <v>1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2</v>
      </c>
      <c r="CB384" s="15">
        <v>0</v>
      </c>
      <c r="CC384" s="15">
        <v>0</v>
      </c>
      <c r="CD384" s="15">
        <v>5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4</v>
      </c>
      <c r="D385" s="15">
        <v>0</v>
      </c>
      <c r="E385" s="15">
        <v>4</v>
      </c>
      <c r="F385" s="15">
        <v>7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2</v>
      </c>
      <c r="X385" s="15">
        <v>0</v>
      </c>
      <c r="Y385" s="15">
        <v>2</v>
      </c>
      <c r="Z385" s="15">
        <v>4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1</v>
      </c>
      <c r="AR385" s="15">
        <v>0</v>
      </c>
      <c r="AS385" s="15">
        <v>1</v>
      </c>
      <c r="AT385" s="15">
        <v>2</v>
      </c>
      <c r="AU385" s="15">
        <v>0</v>
      </c>
      <c r="AV385" s="15">
        <v>0</v>
      </c>
      <c r="AW385" s="15">
        <v>0</v>
      </c>
      <c r="AX385" s="15">
        <v>0</v>
      </c>
      <c r="AY385" s="15">
        <v>1</v>
      </c>
      <c r="AZ385" s="15">
        <v>0</v>
      </c>
      <c r="BA385" s="15">
        <v>1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0</v>
      </c>
      <c r="CD385" s="15">
        <v>1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1</v>
      </c>
      <c r="D386" s="15">
        <v>0</v>
      </c>
      <c r="E386" s="15">
        <v>0</v>
      </c>
      <c r="F386" s="15">
        <v>14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8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1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1</v>
      </c>
      <c r="CB386" s="15">
        <v>0</v>
      </c>
      <c r="CC386" s="15">
        <v>0</v>
      </c>
      <c r="CD386" s="15">
        <v>5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2</v>
      </c>
      <c r="D387" s="15">
        <v>0</v>
      </c>
      <c r="E387" s="15">
        <v>6</v>
      </c>
      <c r="F387" s="15">
        <v>5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2</v>
      </c>
      <c r="V387" s="15">
        <v>0</v>
      </c>
      <c r="W387" s="15">
        <v>2</v>
      </c>
      <c r="X387" s="15">
        <v>0</v>
      </c>
      <c r="Y387" s="15">
        <v>1</v>
      </c>
      <c r="Z387" s="15">
        <v>3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2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1</v>
      </c>
      <c r="CD387" s="15">
        <v>2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1</v>
      </c>
      <c r="D388" s="15">
        <v>0</v>
      </c>
      <c r="E388" s="15">
        <v>2</v>
      </c>
      <c r="F388" s="15">
        <v>16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1</v>
      </c>
      <c r="Z388" s="15">
        <v>5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1</v>
      </c>
      <c r="CB388" s="15">
        <v>0</v>
      </c>
      <c r="CC388" s="15">
        <v>1</v>
      </c>
      <c r="CD388" s="15">
        <v>11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23</v>
      </c>
      <c r="D389" s="15">
        <v>1</v>
      </c>
      <c r="E389" s="15">
        <v>27</v>
      </c>
      <c r="F389" s="15">
        <v>110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1</v>
      </c>
      <c r="U389" s="15">
        <v>1</v>
      </c>
      <c r="V389" s="15">
        <v>0</v>
      </c>
      <c r="W389" s="15">
        <v>9</v>
      </c>
      <c r="X389" s="15">
        <v>0</v>
      </c>
      <c r="Y389" s="15">
        <v>7</v>
      </c>
      <c r="Z389" s="15">
        <v>50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1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7</v>
      </c>
      <c r="AR389" s="15">
        <v>0</v>
      </c>
      <c r="AS389" s="15">
        <v>7</v>
      </c>
      <c r="AT389" s="15">
        <v>16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1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1</v>
      </c>
      <c r="BT389" s="15">
        <v>0</v>
      </c>
      <c r="BU389" s="15">
        <v>0</v>
      </c>
      <c r="BV389" s="15">
        <v>4</v>
      </c>
      <c r="BW389" s="15">
        <v>0</v>
      </c>
      <c r="BX389" s="15">
        <v>0</v>
      </c>
      <c r="BY389" s="15">
        <v>2</v>
      </c>
      <c r="BZ389" s="15">
        <v>0</v>
      </c>
      <c r="CA389" s="15">
        <v>6</v>
      </c>
      <c r="CB389" s="15">
        <v>0</v>
      </c>
      <c r="CC389" s="15">
        <v>9</v>
      </c>
      <c r="CD389" s="15">
        <v>38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17</v>
      </c>
      <c r="D390" s="15">
        <v>0</v>
      </c>
      <c r="E390" s="15">
        <v>23</v>
      </c>
      <c r="F390" s="15">
        <v>68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1</v>
      </c>
      <c r="W390" s="15">
        <v>3</v>
      </c>
      <c r="X390" s="15">
        <v>0</v>
      </c>
      <c r="Y390" s="15">
        <v>6</v>
      </c>
      <c r="Z390" s="15">
        <v>23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2</v>
      </c>
      <c r="AN390" s="15">
        <v>0</v>
      </c>
      <c r="AO390" s="15">
        <v>2</v>
      </c>
      <c r="AP390" s="15">
        <v>0</v>
      </c>
      <c r="AQ390" s="15">
        <v>7</v>
      </c>
      <c r="AR390" s="15">
        <v>0</v>
      </c>
      <c r="AS390" s="15">
        <v>4</v>
      </c>
      <c r="AT390" s="15">
        <v>20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11</v>
      </c>
      <c r="CD390" s="15">
        <v>24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17</v>
      </c>
      <c r="D391" s="15">
        <v>9</v>
      </c>
      <c r="E391" s="15">
        <v>33</v>
      </c>
      <c r="F391" s="15">
        <v>73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2</v>
      </c>
      <c r="U391" s="15">
        <v>2</v>
      </c>
      <c r="V391" s="15">
        <v>5</v>
      </c>
      <c r="W391" s="15">
        <v>4</v>
      </c>
      <c r="X391" s="15">
        <v>0</v>
      </c>
      <c r="Y391" s="15">
        <v>11</v>
      </c>
      <c r="Z391" s="15">
        <v>13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5</v>
      </c>
      <c r="AO391" s="15">
        <v>0</v>
      </c>
      <c r="AP391" s="15">
        <v>7</v>
      </c>
      <c r="AQ391" s="15">
        <v>5</v>
      </c>
      <c r="AR391" s="15">
        <v>0</v>
      </c>
      <c r="AS391" s="15">
        <v>5</v>
      </c>
      <c r="AT391" s="15">
        <v>5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1</v>
      </c>
      <c r="BT391" s="15">
        <v>0</v>
      </c>
      <c r="BU391" s="15">
        <v>0</v>
      </c>
      <c r="BV391" s="15">
        <v>6</v>
      </c>
      <c r="BW391" s="15">
        <v>0</v>
      </c>
      <c r="BX391" s="15">
        <v>0</v>
      </c>
      <c r="BY391" s="15">
        <v>2</v>
      </c>
      <c r="BZ391" s="15">
        <v>2</v>
      </c>
      <c r="CA391" s="15">
        <v>7</v>
      </c>
      <c r="CB391" s="15">
        <v>2</v>
      </c>
      <c r="CC391" s="15">
        <v>13</v>
      </c>
      <c r="CD391" s="15">
        <v>32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14</v>
      </c>
      <c r="D392" s="15">
        <v>1</v>
      </c>
      <c r="E392" s="15">
        <v>15</v>
      </c>
      <c r="F392" s="15">
        <v>66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1</v>
      </c>
      <c r="U392" s="15">
        <v>1</v>
      </c>
      <c r="V392" s="15">
        <v>1</v>
      </c>
      <c r="W392" s="15">
        <v>4</v>
      </c>
      <c r="X392" s="15">
        <v>0</v>
      </c>
      <c r="Y392" s="15">
        <v>3</v>
      </c>
      <c r="Z392" s="15">
        <v>24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1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1</v>
      </c>
      <c r="AR392" s="15">
        <v>0</v>
      </c>
      <c r="AS392" s="15">
        <v>2</v>
      </c>
      <c r="AT392" s="15">
        <v>8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1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0</v>
      </c>
      <c r="BT392" s="15">
        <v>0</v>
      </c>
      <c r="BU392" s="15">
        <v>0</v>
      </c>
      <c r="BV392" s="15">
        <v>8</v>
      </c>
      <c r="BW392" s="15">
        <v>0</v>
      </c>
      <c r="BX392" s="15">
        <v>0</v>
      </c>
      <c r="BY392" s="15">
        <v>0</v>
      </c>
      <c r="BZ392" s="15">
        <v>0</v>
      </c>
      <c r="CA392" s="15">
        <v>9</v>
      </c>
      <c r="CB392" s="15">
        <v>0</v>
      </c>
      <c r="CC392" s="15">
        <v>9</v>
      </c>
      <c r="CD392" s="15">
        <v>22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32</v>
      </c>
      <c r="D393" s="15">
        <v>1</v>
      </c>
      <c r="E393" s="15">
        <v>24</v>
      </c>
      <c r="F393" s="15">
        <v>59</v>
      </c>
      <c r="G393" s="15">
        <v>1</v>
      </c>
      <c r="H393" s="15">
        <v>0</v>
      </c>
      <c r="I393" s="15">
        <v>0</v>
      </c>
      <c r="J393" s="15">
        <v>1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1</v>
      </c>
      <c r="T393" s="15">
        <v>0</v>
      </c>
      <c r="U393" s="15">
        <v>0</v>
      </c>
      <c r="V393" s="15">
        <v>1</v>
      </c>
      <c r="W393" s="15">
        <v>13</v>
      </c>
      <c r="X393" s="15">
        <v>0</v>
      </c>
      <c r="Y393" s="15">
        <v>3</v>
      </c>
      <c r="Z393" s="15">
        <v>16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1</v>
      </c>
      <c r="AN393" s="15">
        <v>0</v>
      </c>
      <c r="AO393" s="15">
        <v>3</v>
      </c>
      <c r="AP393" s="15">
        <v>0</v>
      </c>
      <c r="AQ393" s="15">
        <v>5</v>
      </c>
      <c r="AR393" s="15">
        <v>1</v>
      </c>
      <c r="AS393" s="15">
        <v>9</v>
      </c>
      <c r="AT393" s="15">
        <v>3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2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3</v>
      </c>
      <c r="BT393" s="15">
        <v>0</v>
      </c>
      <c r="BU393" s="15">
        <v>3</v>
      </c>
      <c r="BV393" s="15">
        <v>11</v>
      </c>
      <c r="BW393" s="15">
        <v>2</v>
      </c>
      <c r="BX393" s="15">
        <v>0</v>
      </c>
      <c r="BY393" s="15">
        <v>0</v>
      </c>
      <c r="BZ393" s="15">
        <v>3</v>
      </c>
      <c r="CA393" s="15">
        <v>6</v>
      </c>
      <c r="CB393" s="15">
        <v>0</v>
      </c>
      <c r="CC393" s="15">
        <v>6</v>
      </c>
      <c r="CD393" s="15">
        <v>22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6</v>
      </c>
      <c r="D394" s="15">
        <v>5</v>
      </c>
      <c r="E394" s="15">
        <v>7</v>
      </c>
      <c r="F394" s="15">
        <v>18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1</v>
      </c>
      <c r="U394" s="15">
        <v>1</v>
      </c>
      <c r="V394" s="15">
        <v>0</v>
      </c>
      <c r="W394" s="15">
        <v>4</v>
      </c>
      <c r="X394" s="15">
        <v>1</v>
      </c>
      <c r="Y394" s="15">
        <v>2</v>
      </c>
      <c r="Z394" s="15">
        <v>6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1</v>
      </c>
      <c r="AO394" s="15">
        <v>2</v>
      </c>
      <c r="AP394" s="15">
        <v>0</v>
      </c>
      <c r="AQ394" s="15">
        <v>0</v>
      </c>
      <c r="AR394" s="15">
        <v>2</v>
      </c>
      <c r="AS394" s="15">
        <v>1</v>
      </c>
      <c r="AT394" s="15">
        <v>2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2</v>
      </c>
      <c r="CB394" s="15">
        <v>0</v>
      </c>
      <c r="CC394" s="15">
        <v>1</v>
      </c>
      <c r="CD394" s="15">
        <v>10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10</v>
      </c>
      <c r="D395" s="15">
        <v>0</v>
      </c>
      <c r="E395" s="15">
        <v>12</v>
      </c>
      <c r="F395" s="15">
        <v>16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1</v>
      </c>
      <c r="V395" s="15">
        <v>0</v>
      </c>
      <c r="W395" s="15">
        <v>2</v>
      </c>
      <c r="X395" s="15">
        <v>0</v>
      </c>
      <c r="Y395" s="15">
        <v>3</v>
      </c>
      <c r="Z395" s="15">
        <v>9</v>
      </c>
      <c r="AA395" s="15">
        <v>1</v>
      </c>
      <c r="AB395" s="15">
        <v>0</v>
      </c>
      <c r="AC395" s="15">
        <v>1</v>
      </c>
      <c r="AD395" s="15">
        <v>0</v>
      </c>
      <c r="AE395" s="15">
        <v>0</v>
      </c>
      <c r="AF395" s="15">
        <v>0</v>
      </c>
      <c r="AG395" s="15">
        <v>1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1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1</v>
      </c>
      <c r="BX395" s="15">
        <v>0</v>
      </c>
      <c r="BY395" s="15">
        <v>1</v>
      </c>
      <c r="BZ395" s="15">
        <v>0</v>
      </c>
      <c r="CA395" s="15">
        <v>6</v>
      </c>
      <c r="CB395" s="15">
        <v>0</v>
      </c>
      <c r="CC395" s="15">
        <v>4</v>
      </c>
      <c r="CD395" s="15">
        <v>7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18</v>
      </c>
      <c r="D396" s="15">
        <v>1</v>
      </c>
      <c r="E396" s="15">
        <v>16</v>
      </c>
      <c r="F396" s="15">
        <v>18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1</v>
      </c>
      <c r="T396" s="15">
        <v>0</v>
      </c>
      <c r="U396" s="15">
        <v>1</v>
      </c>
      <c r="V396" s="15">
        <v>0</v>
      </c>
      <c r="W396" s="15">
        <v>5</v>
      </c>
      <c r="X396" s="15">
        <v>0</v>
      </c>
      <c r="Y396" s="15">
        <v>5</v>
      </c>
      <c r="Z396" s="15">
        <v>7</v>
      </c>
      <c r="AA396" s="15">
        <v>0</v>
      </c>
      <c r="AB396" s="15">
        <v>0</v>
      </c>
      <c r="AC396" s="15">
        <v>0</v>
      </c>
      <c r="AD396" s="15">
        <v>0</v>
      </c>
      <c r="AE396" s="15">
        <v>1</v>
      </c>
      <c r="AF396" s="15">
        <v>0</v>
      </c>
      <c r="AG396" s="15">
        <v>1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1</v>
      </c>
      <c r="AO396" s="15">
        <v>0</v>
      </c>
      <c r="AP396" s="15">
        <v>1</v>
      </c>
      <c r="AQ396" s="15">
        <v>2</v>
      </c>
      <c r="AR396" s="15">
        <v>0</v>
      </c>
      <c r="AS396" s="15">
        <v>3</v>
      </c>
      <c r="AT396" s="15">
        <v>3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1</v>
      </c>
      <c r="BT396" s="15">
        <v>0</v>
      </c>
      <c r="BU396" s="15">
        <v>1</v>
      </c>
      <c r="BV396" s="15">
        <v>0</v>
      </c>
      <c r="BW396" s="15">
        <v>0</v>
      </c>
      <c r="BX396" s="15">
        <v>0</v>
      </c>
      <c r="BY396" s="15">
        <v>0</v>
      </c>
      <c r="BZ396" s="15">
        <v>0</v>
      </c>
      <c r="CA396" s="15">
        <v>8</v>
      </c>
      <c r="CB396" s="15">
        <v>0</v>
      </c>
      <c r="CC396" s="15">
        <v>5</v>
      </c>
      <c r="CD396" s="15">
        <v>7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25</v>
      </c>
      <c r="D397" s="15">
        <v>0</v>
      </c>
      <c r="E397" s="15">
        <v>18</v>
      </c>
      <c r="F397" s="15">
        <v>43</v>
      </c>
      <c r="G397" s="15">
        <v>1</v>
      </c>
      <c r="H397" s="15">
        <v>0</v>
      </c>
      <c r="I397" s="15">
        <v>0</v>
      </c>
      <c r="J397" s="15">
        <v>2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7</v>
      </c>
      <c r="X397" s="15">
        <v>0</v>
      </c>
      <c r="Y397" s="15">
        <v>3</v>
      </c>
      <c r="Z397" s="15">
        <v>15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1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6</v>
      </c>
      <c r="AR397" s="15">
        <v>0</v>
      </c>
      <c r="AS397" s="15">
        <v>4</v>
      </c>
      <c r="AT397" s="15">
        <v>9</v>
      </c>
      <c r="AU397" s="15">
        <v>0</v>
      </c>
      <c r="AV397" s="15">
        <v>0</v>
      </c>
      <c r="AW397" s="15">
        <v>0</v>
      </c>
      <c r="AX397" s="15">
        <v>0</v>
      </c>
      <c r="AY397" s="15">
        <v>3</v>
      </c>
      <c r="AZ397" s="15">
        <v>0</v>
      </c>
      <c r="BA397" s="15">
        <v>1</v>
      </c>
      <c r="BB397" s="15">
        <v>2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1</v>
      </c>
      <c r="BT397" s="15">
        <v>0</v>
      </c>
      <c r="BU397" s="15">
        <v>0</v>
      </c>
      <c r="BV397" s="15">
        <v>2</v>
      </c>
      <c r="BW397" s="15">
        <v>0</v>
      </c>
      <c r="BX397" s="15">
        <v>0</v>
      </c>
      <c r="BY397" s="15">
        <v>1</v>
      </c>
      <c r="BZ397" s="15">
        <v>1</v>
      </c>
      <c r="CA397" s="15">
        <v>6</v>
      </c>
      <c r="CB397" s="15">
        <v>0</v>
      </c>
      <c r="CC397" s="15">
        <v>7</v>
      </c>
      <c r="CD397" s="15">
        <v>12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300</v>
      </c>
      <c r="D398" s="15">
        <v>4</v>
      </c>
      <c r="E398" s="15">
        <v>261</v>
      </c>
      <c r="F398" s="15">
        <v>639</v>
      </c>
      <c r="G398" s="15">
        <v>1</v>
      </c>
      <c r="H398" s="15">
        <v>0</v>
      </c>
      <c r="I398" s="15">
        <v>3</v>
      </c>
      <c r="J398" s="15">
        <v>4</v>
      </c>
      <c r="K398" s="15">
        <v>6</v>
      </c>
      <c r="L398" s="15">
        <v>0</v>
      </c>
      <c r="M398" s="15">
        <v>3</v>
      </c>
      <c r="N398" s="15">
        <v>11</v>
      </c>
      <c r="O398" s="15">
        <v>0</v>
      </c>
      <c r="P398" s="15">
        <v>0</v>
      </c>
      <c r="Q398" s="15">
        <v>0</v>
      </c>
      <c r="R398" s="15">
        <v>0</v>
      </c>
      <c r="S398" s="15">
        <v>5</v>
      </c>
      <c r="T398" s="15">
        <v>2</v>
      </c>
      <c r="U398" s="15">
        <v>8</v>
      </c>
      <c r="V398" s="15">
        <v>1</v>
      </c>
      <c r="W398" s="15">
        <v>83</v>
      </c>
      <c r="X398" s="15">
        <v>0</v>
      </c>
      <c r="Y398" s="15">
        <v>69</v>
      </c>
      <c r="Z398" s="15">
        <v>210</v>
      </c>
      <c r="AA398" s="15">
        <v>0</v>
      </c>
      <c r="AB398" s="15">
        <v>0</v>
      </c>
      <c r="AC398" s="15">
        <v>0</v>
      </c>
      <c r="AD398" s="15">
        <v>1</v>
      </c>
      <c r="AE398" s="15">
        <v>4</v>
      </c>
      <c r="AF398" s="15">
        <v>0</v>
      </c>
      <c r="AG398" s="15">
        <v>2</v>
      </c>
      <c r="AH398" s="15">
        <v>4</v>
      </c>
      <c r="AI398" s="15">
        <v>0</v>
      </c>
      <c r="AJ398" s="15">
        <v>0</v>
      </c>
      <c r="AK398" s="15">
        <v>0</v>
      </c>
      <c r="AL398" s="15">
        <v>0</v>
      </c>
      <c r="AM398" s="15">
        <v>3</v>
      </c>
      <c r="AN398" s="15">
        <v>1</v>
      </c>
      <c r="AO398" s="15">
        <v>2</v>
      </c>
      <c r="AP398" s="15">
        <v>4</v>
      </c>
      <c r="AQ398" s="15">
        <v>45</v>
      </c>
      <c r="AR398" s="15">
        <v>0</v>
      </c>
      <c r="AS398" s="15">
        <v>50</v>
      </c>
      <c r="AT398" s="15">
        <v>77</v>
      </c>
      <c r="AU398" s="15">
        <v>1</v>
      </c>
      <c r="AV398" s="15">
        <v>0</v>
      </c>
      <c r="AW398" s="15">
        <v>1</v>
      </c>
      <c r="AX398" s="15">
        <v>1</v>
      </c>
      <c r="AY398" s="15">
        <v>25</v>
      </c>
      <c r="AZ398" s="15">
        <v>0</v>
      </c>
      <c r="BA398" s="15">
        <v>27</v>
      </c>
      <c r="BB398" s="15">
        <v>28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2</v>
      </c>
      <c r="BL398" s="15">
        <v>0</v>
      </c>
      <c r="BM398" s="15">
        <v>3</v>
      </c>
      <c r="BN398" s="15">
        <v>2</v>
      </c>
      <c r="BO398" s="15">
        <v>0</v>
      </c>
      <c r="BP398" s="15">
        <v>0</v>
      </c>
      <c r="BQ398" s="15">
        <v>0</v>
      </c>
      <c r="BR398" s="15">
        <v>0</v>
      </c>
      <c r="BS398" s="15">
        <v>9</v>
      </c>
      <c r="BT398" s="15">
        <v>0</v>
      </c>
      <c r="BU398" s="15">
        <v>10</v>
      </c>
      <c r="BV398" s="15">
        <v>28</v>
      </c>
      <c r="BW398" s="15">
        <v>6</v>
      </c>
      <c r="BX398" s="15">
        <v>1</v>
      </c>
      <c r="BY398" s="15">
        <v>12</v>
      </c>
      <c r="BZ398" s="15">
        <v>14</v>
      </c>
      <c r="CA398" s="15">
        <v>110</v>
      </c>
      <c r="CB398" s="15">
        <v>0</v>
      </c>
      <c r="CC398" s="15">
        <v>71</v>
      </c>
      <c r="CD398" s="15">
        <v>254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10</v>
      </c>
      <c r="D399" s="15">
        <v>1</v>
      </c>
      <c r="E399" s="15">
        <v>8</v>
      </c>
      <c r="F399" s="15">
        <v>46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1</v>
      </c>
      <c r="U399" s="15">
        <v>0</v>
      </c>
      <c r="V399" s="15">
        <v>1</v>
      </c>
      <c r="W399" s="15">
        <v>2</v>
      </c>
      <c r="X399" s="15">
        <v>0</v>
      </c>
      <c r="Y399" s="15">
        <v>3</v>
      </c>
      <c r="Z399" s="15">
        <v>10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5</v>
      </c>
      <c r="AQ399" s="15">
        <v>4</v>
      </c>
      <c r="AR399" s="15">
        <v>0</v>
      </c>
      <c r="AS399" s="15">
        <v>4</v>
      </c>
      <c r="AT399" s="15">
        <v>8</v>
      </c>
      <c r="AU399" s="15">
        <v>0</v>
      </c>
      <c r="AV399" s="15">
        <v>0</v>
      </c>
      <c r="AW399" s="15">
        <v>0</v>
      </c>
      <c r="AX399" s="15">
        <v>2</v>
      </c>
      <c r="AY399" s="15">
        <v>2</v>
      </c>
      <c r="AZ399" s="15">
        <v>0</v>
      </c>
      <c r="BA399" s="15">
        <v>0</v>
      </c>
      <c r="BB399" s="15">
        <v>16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1</v>
      </c>
      <c r="BT399" s="15">
        <v>0</v>
      </c>
      <c r="BU399" s="15">
        <v>0</v>
      </c>
      <c r="BV399" s="15">
        <v>3</v>
      </c>
      <c r="BW399" s="15">
        <v>0</v>
      </c>
      <c r="BX399" s="15">
        <v>0</v>
      </c>
      <c r="BY399" s="15">
        <v>0</v>
      </c>
      <c r="BZ399" s="15">
        <v>0</v>
      </c>
      <c r="CA399" s="15">
        <v>1</v>
      </c>
      <c r="CB399" s="15">
        <v>0</v>
      </c>
      <c r="CC399" s="15">
        <v>1</v>
      </c>
      <c r="CD399" s="15">
        <v>0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15</v>
      </c>
      <c r="D400" s="15">
        <v>0</v>
      </c>
      <c r="E400" s="15">
        <v>13</v>
      </c>
      <c r="F400" s="15">
        <v>24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1</v>
      </c>
      <c r="T400" s="15">
        <v>0</v>
      </c>
      <c r="U400" s="15">
        <v>1</v>
      </c>
      <c r="V400" s="15">
        <v>0</v>
      </c>
      <c r="W400" s="15">
        <v>6</v>
      </c>
      <c r="X400" s="15">
        <v>0</v>
      </c>
      <c r="Y400" s="15">
        <v>2</v>
      </c>
      <c r="Z400" s="15">
        <v>14</v>
      </c>
      <c r="AA400" s="15">
        <v>1</v>
      </c>
      <c r="AB400" s="15">
        <v>0</v>
      </c>
      <c r="AC400" s="15">
        <v>1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1</v>
      </c>
      <c r="AR400" s="15">
        <v>0</v>
      </c>
      <c r="AS400" s="15">
        <v>2</v>
      </c>
      <c r="AT400" s="15">
        <v>2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1</v>
      </c>
      <c r="BX400" s="15">
        <v>0</v>
      </c>
      <c r="BY400" s="15">
        <v>0</v>
      </c>
      <c r="BZ400" s="15">
        <v>1</v>
      </c>
      <c r="CA400" s="15">
        <v>5</v>
      </c>
      <c r="CB400" s="15">
        <v>0</v>
      </c>
      <c r="CC400" s="15">
        <v>7</v>
      </c>
      <c r="CD400" s="15">
        <v>7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29</v>
      </c>
      <c r="D401" s="15">
        <v>0</v>
      </c>
      <c r="E401" s="15">
        <v>17</v>
      </c>
      <c r="F401" s="15">
        <v>28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3</v>
      </c>
      <c r="W401" s="15">
        <v>9</v>
      </c>
      <c r="X401" s="15">
        <v>0</v>
      </c>
      <c r="Y401" s="15">
        <v>9</v>
      </c>
      <c r="Z401" s="15">
        <v>1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7</v>
      </c>
      <c r="AR401" s="15">
        <v>0</v>
      </c>
      <c r="AS401" s="15">
        <v>5</v>
      </c>
      <c r="AT401" s="15">
        <v>5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0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3</v>
      </c>
      <c r="BT401" s="15">
        <v>0</v>
      </c>
      <c r="BU401" s="15">
        <v>1</v>
      </c>
      <c r="BV401" s="15">
        <v>9</v>
      </c>
      <c r="BW401" s="15">
        <v>1</v>
      </c>
      <c r="BX401" s="15">
        <v>0</v>
      </c>
      <c r="BY401" s="15">
        <v>0</v>
      </c>
      <c r="BZ401" s="15">
        <v>1</v>
      </c>
      <c r="CA401" s="15">
        <v>8</v>
      </c>
      <c r="CB401" s="15">
        <v>0</v>
      </c>
      <c r="CC401" s="15">
        <v>2</v>
      </c>
      <c r="CD401" s="15">
        <v>6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20</v>
      </c>
      <c r="D402" s="15">
        <v>0</v>
      </c>
      <c r="E402" s="15">
        <v>17</v>
      </c>
      <c r="F402" s="15">
        <v>35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7</v>
      </c>
      <c r="X402" s="15">
        <v>0</v>
      </c>
      <c r="Y402" s="15">
        <v>7</v>
      </c>
      <c r="Z402" s="15">
        <v>12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4</v>
      </c>
      <c r="AR402" s="15">
        <v>0</v>
      </c>
      <c r="AS402" s="15">
        <v>1</v>
      </c>
      <c r="AT402" s="15">
        <v>6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2</v>
      </c>
      <c r="BV402" s="15">
        <v>1</v>
      </c>
      <c r="BW402" s="15">
        <v>0</v>
      </c>
      <c r="BX402" s="15">
        <v>0</v>
      </c>
      <c r="BY402" s="15">
        <v>0</v>
      </c>
      <c r="BZ402" s="15">
        <v>0</v>
      </c>
      <c r="CA402" s="15">
        <v>8</v>
      </c>
      <c r="CB402" s="15">
        <v>0</v>
      </c>
      <c r="CC402" s="15">
        <v>7</v>
      </c>
      <c r="CD402" s="15">
        <v>16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34</v>
      </c>
      <c r="D403" s="15">
        <v>3</v>
      </c>
      <c r="E403" s="15">
        <v>30</v>
      </c>
      <c r="F403" s="15">
        <v>57</v>
      </c>
      <c r="G403" s="15">
        <v>0</v>
      </c>
      <c r="H403" s="15">
        <v>0</v>
      </c>
      <c r="I403" s="15">
        <v>0</v>
      </c>
      <c r="J403" s="15">
        <v>1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1</v>
      </c>
      <c r="U403" s="15">
        <v>2</v>
      </c>
      <c r="V403" s="15">
        <v>0</v>
      </c>
      <c r="W403" s="15">
        <v>13</v>
      </c>
      <c r="X403" s="15">
        <v>0</v>
      </c>
      <c r="Y403" s="15">
        <v>9</v>
      </c>
      <c r="Z403" s="15">
        <v>15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7</v>
      </c>
      <c r="AR403" s="15">
        <v>0</v>
      </c>
      <c r="AS403" s="15">
        <v>8</v>
      </c>
      <c r="AT403" s="15">
        <v>8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1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6</v>
      </c>
      <c r="BT403" s="15">
        <v>0</v>
      </c>
      <c r="BU403" s="15">
        <v>1</v>
      </c>
      <c r="BV403" s="15">
        <v>6</v>
      </c>
      <c r="BW403" s="15">
        <v>0</v>
      </c>
      <c r="BX403" s="15">
        <v>2</v>
      </c>
      <c r="BY403" s="15">
        <v>2</v>
      </c>
      <c r="BZ403" s="15">
        <v>0</v>
      </c>
      <c r="CA403" s="15">
        <v>8</v>
      </c>
      <c r="CB403" s="15">
        <v>0</v>
      </c>
      <c r="CC403" s="15">
        <v>8</v>
      </c>
      <c r="CD403" s="15">
        <v>26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19</v>
      </c>
      <c r="D404" s="15">
        <v>0</v>
      </c>
      <c r="E404" s="15">
        <v>11</v>
      </c>
      <c r="F404" s="15">
        <v>41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1</v>
      </c>
      <c r="T404" s="15">
        <v>0</v>
      </c>
      <c r="U404" s="15">
        <v>0</v>
      </c>
      <c r="V404" s="15">
        <v>1</v>
      </c>
      <c r="W404" s="15">
        <v>10</v>
      </c>
      <c r="X404" s="15">
        <v>0</v>
      </c>
      <c r="Y404" s="15">
        <v>5</v>
      </c>
      <c r="Z404" s="15">
        <v>13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1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1</v>
      </c>
      <c r="AN404" s="15">
        <v>0</v>
      </c>
      <c r="AO404" s="15">
        <v>0</v>
      </c>
      <c r="AP404" s="15">
        <v>1</v>
      </c>
      <c r="AQ404" s="15">
        <v>3</v>
      </c>
      <c r="AR404" s="15">
        <v>0</v>
      </c>
      <c r="AS404" s="15">
        <v>1</v>
      </c>
      <c r="AT404" s="15">
        <v>8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2</v>
      </c>
      <c r="BW404" s="15">
        <v>0</v>
      </c>
      <c r="BX404" s="15">
        <v>0</v>
      </c>
      <c r="BY404" s="15">
        <v>0</v>
      </c>
      <c r="BZ404" s="15">
        <v>0</v>
      </c>
      <c r="CA404" s="15">
        <v>4</v>
      </c>
      <c r="CB404" s="15">
        <v>0</v>
      </c>
      <c r="CC404" s="15">
        <v>4</v>
      </c>
      <c r="CD404" s="15">
        <v>16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15</v>
      </c>
      <c r="D405" s="15">
        <v>0</v>
      </c>
      <c r="E405" s="15">
        <v>16</v>
      </c>
      <c r="F405" s="15">
        <v>22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3</v>
      </c>
      <c r="V405" s="15">
        <v>0</v>
      </c>
      <c r="W405" s="15">
        <v>4</v>
      </c>
      <c r="X405" s="15">
        <v>0</v>
      </c>
      <c r="Y405" s="15">
        <v>6</v>
      </c>
      <c r="Z405" s="15">
        <v>3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1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2</v>
      </c>
      <c r="AR405" s="15">
        <v>0</v>
      </c>
      <c r="AS405" s="15">
        <v>3</v>
      </c>
      <c r="AT405" s="15">
        <v>1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3</v>
      </c>
      <c r="BT405" s="15">
        <v>0</v>
      </c>
      <c r="BU405" s="15">
        <v>1</v>
      </c>
      <c r="BV405" s="15">
        <v>4</v>
      </c>
      <c r="BW405" s="15">
        <v>0</v>
      </c>
      <c r="BX405" s="15">
        <v>0</v>
      </c>
      <c r="BY405" s="15">
        <v>0</v>
      </c>
      <c r="BZ405" s="15">
        <v>0</v>
      </c>
      <c r="CA405" s="15">
        <v>6</v>
      </c>
      <c r="CB405" s="15">
        <v>0</v>
      </c>
      <c r="CC405" s="15">
        <v>2</v>
      </c>
      <c r="CD405" s="15">
        <v>14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5</v>
      </c>
      <c r="D406" s="15">
        <v>0</v>
      </c>
      <c r="E406" s="15">
        <v>3</v>
      </c>
      <c r="F406" s="15">
        <v>48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</v>
      </c>
      <c r="W406" s="15">
        <v>1</v>
      </c>
      <c r="X406" s="15">
        <v>0</v>
      </c>
      <c r="Y406" s="15">
        <v>1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1</v>
      </c>
      <c r="AR406" s="15">
        <v>0</v>
      </c>
      <c r="AS406" s="15">
        <v>1</v>
      </c>
      <c r="AT406" s="15">
        <v>3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0</v>
      </c>
      <c r="BX406" s="15">
        <v>0</v>
      </c>
      <c r="BY406" s="15">
        <v>0</v>
      </c>
      <c r="BZ406" s="15">
        <v>2</v>
      </c>
      <c r="CA406" s="15">
        <v>3</v>
      </c>
      <c r="CB406" s="15">
        <v>0</v>
      </c>
      <c r="CC406" s="15">
        <v>1</v>
      </c>
      <c r="CD406" s="15">
        <v>26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2</v>
      </c>
      <c r="D407" s="15">
        <v>0</v>
      </c>
      <c r="E407" s="15">
        <v>7</v>
      </c>
      <c r="F407" s="15">
        <v>126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1</v>
      </c>
      <c r="T407" s="15">
        <v>0</v>
      </c>
      <c r="U407" s="15">
        <v>0</v>
      </c>
      <c r="V407" s="15">
        <v>2</v>
      </c>
      <c r="W407" s="15">
        <v>1</v>
      </c>
      <c r="X407" s="15">
        <v>0</v>
      </c>
      <c r="Y407" s="15">
        <v>3</v>
      </c>
      <c r="Z407" s="15">
        <v>47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1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3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0</v>
      </c>
      <c r="CB407" s="15">
        <v>0</v>
      </c>
      <c r="CC407" s="15">
        <v>0</v>
      </c>
      <c r="CD407" s="15">
        <v>52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4</v>
      </c>
      <c r="D408" s="15">
        <v>0</v>
      </c>
      <c r="E408" s="15">
        <v>6</v>
      </c>
      <c r="F408" s="15">
        <v>4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1</v>
      </c>
      <c r="X408" s="15">
        <v>0</v>
      </c>
      <c r="Y408" s="15">
        <v>3</v>
      </c>
      <c r="Z408" s="15">
        <v>2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2</v>
      </c>
      <c r="AR408" s="15">
        <v>0</v>
      </c>
      <c r="AS408" s="15">
        <v>1</v>
      </c>
      <c r="AT408" s="15">
        <v>1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1</v>
      </c>
      <c r="CB408" s="15">
        <v>0</v>
      </c>
      <c r="CC408" s="15">
        <v>2</v>
      </c>
      <c r="CD408" s="15">
        <v>1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4</v>
      </c>
      <c r="D409" s="15">
        <v>0</v>
      </c>
      <c r="E409" s="15">
        <v>4</v>
      </c>
      <c r="F409" s="15">
        <v>21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1</v>
      </c>
      <c r="X409" s="15">
        <v>0</v>
      </c>
      <c r="Y409" s="15">
        <v>1</v>
      </c>
      <c r="Z409" s="15">
        <v>12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1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1</v>
      </c>
      <c r="BX409" s="15">
        <v>0</v>
      </c>
      <c r="BY409" s="15">
        <v>1</v>
      </c>
      <c r="BZ409" s="15">
        <v>0</v>
      </c>
      <c r="CA409" s="15">
        <v>2</v>
      </c>
      <c r="CB409" s="15">
        <v>0</v>
      </c>
      <c r="CC409" s="15">
        <v>2</v>
      </c>
      <c r="CD409" s="15">
        <v>8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37</v>
      </c>
      <c r="D410" s="15">
        <v>0</v>
      </c>
      <c r="E410" s="15">
        <v>38</v>
      </c>
      <c r="F410" s="15">
        <v>107</v>
      </c>
      <c r="G410" s="15">
        <v>1</v>
      </c>
      <c r="H410" s="15">
        <v>0</v>
      </c>
      <c r="I410" s="15">
        <v>2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1</v>
      </c>
      <c r="T410" s="15">
        <v>0</v>
      </c>
      <c r="U410" s="15">
        <v>1</v>
      </c>
      <c r="V410" s="15">
        <v>0</v>
      </c>
      <c r="W410" s="15">
        <v>10</v>
      </c>
      <c r="X410" s="15">
        <v>0</v>
      </c>
      <c r="Y410" s="15">
        <v>8</v>
      </c>
      <c r="Z410" s="15">
        <v>33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0</v>
      </c>
      <c r="AH410" s="15">
        <v>3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1</v>
      </c>
      <c r="AQ410" s="15">
        <v>9</v>
      </c>
      <c r="AR410" s="15">
        <v>0</v>
      </c>
      <c r="AS410" s="15">
        <v>8</v>
      </c>
      <c r="AT410" s="15">
        <v>8</v>
      </c>
      <c r="AU410" s="15">
        <v>0</v>
      </c>
      <c r="AV410" s="15">
        <v>0</v>
      </c>
      <c r="AW410" s="15">
        <v>0</v>
      </c>
      <c r="AX410" s="15">
        <v>0</v>
      </c>
      <c r="AY410" s="15">
        <v>2</v>
      </c>
      <c r="AZ410" s="15">
        <v>0</v>
      </c>
      <c r="BA410" s="15">
        <v>3</v>
      </c>
      <c r="BB410" s="15">
        <v>7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4</v>
      </c>
      <c r="BT410" s="15">
        <v>0</v>
      </c>
      <c r="BU410" s="15">
        <v>2</v>
      </c>
      <c r="BV410" s="15">
        <v>12</v>
      </c>
      <c r="BW410" s="15">
        <v>0</v>
      </c>
      <c r="BX410" s="15">
        <v>0</v>
      </c>
      <c r="BY410" s="15">
        <v>0</v>
      </c>
      <c r="BZ410" s="15">
        <v>2</v>
      </c>
      <c r="CA410" s="15">
        <v>9</v>
      </c>
      <c r="CB410" s="15">
        <v>0</v>
      </c>
      <c r="CC410" s="15">
        <v>14</v>
      </c>
      <c r="CD410" s="15">
        <v>40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8</v>
      </c>
      <c r="D411" s="15">
        <v>0</v>
      </c>
      <c r="E411" s="15">
        <v>8</v>
      </c>
      <c r="F411" s="15">
        <v>65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1</v>
      </c>
      <c r="V411" s="15">
        <v>1</v>
      </c>
      <c r="W411" s="15">
        <v>5</v>
      </c>
      <c r="X411" s="15">
        <v>0</v>
      </c>
      <c r="Y411" s="15">
        <v>5</v>
      </c>
      <c r="Z411" s="15">
        <v>27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1</v>
      </c>
      <c r="AR411" s="15">
        <v>0</v>
      </c>
      <c r="AS411" s="15">
        <v>0</v>
      </c>
      <c r="AT411" s="15">
        <v>2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1</v>
      </c>
      <c r="BT411" s="15">
        <v>0</v>
      </c>
      <c r="BU411" s="15">
        <v>0</v>
      </c>
      <c r="BV411" s="15">
        <v>6</v>
      </c>
      <c r="BW411" s="15">
        <v>0</v>
      </c>
      <c r="BX411" s="15">
        <v>0</v>
      </c>
      <c r="BY411" s="15">
        <v>0</v>
      </c>
      <c r="BZ411" s="15">
        <v>0</v>
      </c>
      <c r="CA411" s="15">
        <v>1</v>
      </c>
      <c r="CB411" s="15">
        <v>0</v>
      </c>
      <c r="CC411" s="15">
        <v>2</v>
      </c>
      <c r="CD411" s="15">
        <v>29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27</v>
      </c>
      <c r="D412" s="15">
        <v>0</v>
      </c>
      <c r="E412" s="15">
        <v>15</v>
      </c>
      <c r="F412" s="15">
        <v>146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1</v>
      </c>
      <c r="W412" s="15">
        <v>13</v>
      </c>
      <c r="X412" s="15">
        <v>0</v>
      </c>
      <c r="Y412" s="15">
        <v>6</v>
      </c>
      <c r="Z412" s="15">
        <v>57</v>
      </c>
      <c r="AA412" s="15">
        <v>0</v>
      </c>
      <c r="AB412" s="15">
        <v>0</v>
      </c>
      <c r="AC412" s="15">
        <v>0</v>
      </c>
      <c r="AD412" s="15">
        <v>1</v>
      </c>
      <c r="AE412" s="15">
        <v>0</v>
      </c>
      <c r="AF412" s="15">
        <v>0</v>
      </c>
      <c r="AG412" s="15">
        <v>0</v>
      </c>
      <c r="AH412" s="15">
        <v>4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6</v>
      </c>
      <c r="AR412" s="15">
        <v>0</v>
      </c>
      <c r="AS412" s="15">
        <v>2</v>
      </c>
      <c r="AT412" s="15">
        <v>27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2</v>
      </c>
      <c r="BW412" s="15">
        <v>1</v>
      </c>
      <c r="BX412" s="15">
        <v>0</v>
      </c>
      <c r="BY412" s="15">
        <v>0</v>
      </c>
      <c r="BZ412" s="15">
        <v>6</v>
      </c>
      <c r="CA412" s="15">
        <v>7</v>
      </c>
      <c r="CB412" s="15">
        <v>0</v>
      </c>
      <c r="CC412" s="15">
        <v>7</v>
      </c>
      <c r="CD412" s="15">
        <v>47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7</v>
      </c>
      <c r="D413" s="15">
        <v>0</v>
      </c>
      <c r="E413" s="15">
        <v>0</v>
      </c>
      <c r="F413" s="15">
        <v>25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1</v>
      </c>
      <c r="W413" s="15">
        <v>0</v>
      </c>
      <c r="X413" s="15">
        <v>0</v>
      </c>
      <c r="Y413" s="15">
        <v>0</v>
      </c>
      <c r="Z413" s="15">
        <v>6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2</v>
      </c>
      <c r="AN413" s="15">
        <v>0</v>
      </c>
      <c r="AO413" s="15">
        <v>0</v>
      </c>
      <c r="AP413" s="15">
        <v>2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0</v>
      </c>
      <c r="CA413" s="15">
        <v>5</v>
      </c>
      <c r="CB413" s="15">
        <v>0</v>
      </c>
      <c r="CC413" s="15">
        <v>0</v>
      </c>
      <c r="CD413" s="15">
        <v>16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85</v>
      </c>
      <c r="D414" s="15">
        <v>1</v>
      </c>
      <c r="E414" s="15">
        <v>76</v>
      </c>
      <c r="F414" s="15">
        <v>248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4</v>
      </c>
      <c r="T414" s="15">
        <v>1</v>
      </c>
      <c r="U414" s="15">
        <v>3</v>
      </c>
      <c r="V414" s="15">
        <v>7</v>
      </c>
      <c r="W414" s="15">
        <v>23</v>
      </c>
      <c r="X414" s="15">
        <v>0</v>
      </c>
      <c r="Y414" s="15">
        <v>25</v>
      </c>
      <c r="Z414" s="15">
        <v>86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1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1</v>
      </c>
      <c r="AP414" s="15">
        <v>0</v>
      </c>
      <c r="AQ414" s="15">
        <v>15</v>
      </c>
      <c r="AR414" s="15">
        <v>0</v>
      </c>
      <c r="AS414" s="15">
        <v>15</v>
      </c>
      <c r="AT414" s="15">
        <v>25</v>
      </c>
      <c r="AU414" s="15">
        <v>0</v>
      </c>
      <c r="AV414" s="15">
        <v>0</v>
      </c>
      <c r="AW414" s="15">
        <v>0</v>
      </c>
      <c r="AX414" s="15">
        <v>1</v>
      </c>
      <c r="AY414" s="15">
        <v>0</v>
      </c>
      <c r="AZ414" s="15">
        <v>0</v>
      </c>
      <c r="BA414" s="15">
        <v>0</v>
      </c>
      <c r="BB414" s="15">
        <v>1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1</v>
      </c>
      <c r="BT414" s="15">
        <v>0</v>
      </c>
      <c r="BU414" s="15">
        <v>4</v>
      </c>
      <c r="BV414" s="15">
        <v>4</v>
      </c>
      <c r="BW414" s="15">
        <v>0</v>
      </c>
      <c r="BX414" s="15">
        <v>0</v>
      </c>
      <c r="BY414" s="15">
        <v>1</v>
      </c>
      <c r="BZ414" s="15">
        <v>0</v>
      </c>
      <c r="CA414" s="15">
        <v>41</v>
      </c>
      <c r="CB414" s="15">
        <v>0</v>
      </c>
      <c r="CC414" s="15">
        <v>27</v>
      </c>
      <c r="CD414" s="15">
        <v>123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1</v>
      </c>
      <c r="D415" s="15">
        <v>0</v>
      </c>
      <c r="E415" s="15">
        <v>5</v>
      </c>
      <c r="F415" s="15">
        <v>5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1</v>
      </c>
      <c r="W415" s="15">
        <v>0</v>
      </c>
      <c r="X415" s="15">
        <v>0</v>
      </c>
      <c r="Y415" s="15">
        <v>0</v>
      </c>
      <c r="Z415" s="15">
        <v>3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1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1</v>
      </c>
      <c r="CB415" s="15">
        <v>0</v>
      </c>
      <c r="CC415" s="15">
        <v>4</v>
      </c>
      <c r="CD415" s="15">
        <v>1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40</v>
      </c>
      <c r="D416" s="15">
        <v>0</v>
      </c>
      <c r="E416" s="15">
        <v>18</v>
      </c>
      <c r="F416" s="15">
        <v>146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5</v>
      </c>
      <c r="T416" s="15">
        <v>0</v>
      </c>
      <c r="U416" s="15">
        <v>1</v>
      </c>
      <c r="V416" s="15">
        <v>7</v>
      </c>
      <c r="W416" s="15">
        <v>8</v>
      </c>
      <c r="X416" s="15">
        <v>0</v>
      </c>
      <c r="Y416" s="15">
        <v>4</v>
      </c>
      <c r="Z416" s="15">
        <v>32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4</v>
      </c>
      <c r="AN416" s="15">
        <v>0</v>
      </c>
      <c r="AO416" s="15">
        <v>7</v>
      </c>
      <c r="AP416" s="15">
        <v>3</v>
      </c>
      <c r="AQ416" s="15">
        <v>7</v>
      </c>
      <c r="AR416" s="15">
        <v>0</v>
      </c>
      <c r="AS416" s="15">
        <v>3</v>
      </c>
      <c r="AT416" s="15">
        <v>42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1</v>
      </c>
      <c r="BT416" s="15">
        <v>0</v>
      </c>
      <c r="BU416" s="15">
        <v>0</v>
      </c>
      <c r="BV416" s="15">
        <v>5</v>
      </c>
      <c r="BW416" s="15">
        <v>0</v>
      </c>
      <c r="BX416" s="15">
        <v>0</v>
      </c>
      <c r="BY416" s="15">
        <v>0</v>
      </c>
      <c r="BZ416" s="15">
        <v>0</v>
      </c>
      <c r="CA416" s="15">
        <v>15</v>
      </c>
      <c r="CB416" s="15">
        <v>0</v>
      </c>
      <c r="CC416" s="15">
        <v>3</v>
      </c>
      <c r="CD416" s="15">
        <v>57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22</v>
      </c>
      <c r="D417" s="15">
        <v>2</v>
      </c>
      <c r="E417" s="15">
        <v>12</v>
      </c>
      <c r="F417" s="15">
        <v>59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2</v>
      </c>
      <c r="X417" s="15">
        <v>0</v>
      </c>
      <c r="Y417" s="15">
        <v>2</v>
      </c>
      <c r="Z417" s="15">
        <v>11</v>
      </c>
      <c r="AA417" s="15">
        <v>0</v>
      </c>
      <c r="AB417" s="15">
        <v>0</v>
      </c>
      <c r="AC417" s="15">
        <v>0</v>
      </c>
      <c r="AD417" s="15">
        <v>0</v>
      </c>
      <c r="AE417" s="15">
        <v>3</v>
      </c>
      <c r="AF417" s="15">
        <v>0</v>
      </c>
      <c r="AG417" s="15">
        <v>0</v>
      </c>
      <c r="AH417" s="15">
        <v>4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2</v>
      </c>
      <c r="BX417" s="15">
        <v>1</v>
      </c>
      <c r="BY417" s="15">
        <v>1</v>
      </c>
      <c r="BZ417" s="15">
        <v>3</v>
      </c>
      <c r="CA417" s="15">
        <v>15</v>
      </c>
      <c r="CB417" s="15">
        <v>1</v>
      </c>
      <c r="CC417" s="15">
        <v>9</v>
      </c>
      <c r="CD417" s="15">
        <v>40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10</v>
      </c>
      <c r="D418" s="15">
        <v>0</v>
      </c>
      <c r="E418" s="15">
        <v>1</v>
      </c>
      <c r="F418" s="15">
        <v>26</v>
      </c>
      <c r="G418" s="15">
        <v>1</v>
      </c>
      <c r="H418" s="15">
        <v>0</v>
      </c>
      <c r="I418" s="15">
        <v>0</v>
      </c>
      <c r="J418" s="15">
        <v>1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3</v>
      </c>
      <c r="X418" s="15">
        <v>0</v>
      </c>
      <c r="Y418" s="15">
        <v>0</v>
      </c>
      <c r="Z418" s="15">
        <v>4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1</v>
      </c>
      <c r="AR418" s="15">
        <v>0</v>
      </c>
      <c r="AS418" s="15">
        <v>1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5</v>
      </c>
      <c r="CB418" s="15">
        <v>0</v>
      </c>
      <c r="CC418" s="15">
        <v>0</v>
      </c>
      <c r="CD418" s="15">
        <v>21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9</v>
      </c>
      <c r="D419" s="15">
        <v>1</v>
      </c>
      <c r="E419" s="15">
        <v>17</v>
      </c>
      <c r="F419" s="15">
        <v>93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4</v>
      </c>
      <c r="X419" s="15">
        <v>0</v>
      </c>
      <c r="Y419" s="15">
        <v>9</v>
      </c>
      <c r="Z419" s="15">
        <v>28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1</v>
      </c>
      <c r="AR419" s="15">
        <v>0</v>
      </c>
      <c r="AS419" s="15">
        <v>1</v>
      </c>
      <c r="AT419" s="15">
        <v>15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1</v>
      </c>
      <c r="BY419" s="15">
        <v>1</v>
      </c>
      <c r="BZ419" s="15">
        <v>0</v>
      </c>
      <c r="CA419" s="15">
        <v>4</v>
      </c>
      <c r="CB419" s="15">
        <v>0</v>
      </c>
      <c r="CC419" s="15">
        <v>6</v>
      </c>
      <c r="CD419" s="15">
        <v>48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9</v>
      </c>
      <c r="D420" s="15">
        <v>0</v>
      </c>
      <c r="E420" s="15">
        <v>10</v>
      </c>
      <c r="F420" s="15">
        <v>28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7</v>
      </c>
      <c r="X420" s="15">
        <v>0</v>
      </c>
      <c r="Y420" s="15">
        <v>7</v>
      </c>
      <c r="Z420" s="15">
        <v>14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1</v>
      </c>
      <c r="AQ420" s="15">
        <v>1</v>
      </c>
      <c r="AR420" s="15">
        <v>0</v>
      </c>
      <c r="AS420" s="15">
        <v>1</v>
      </c>
      <c r="AT420" s="15">
        <v>0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1</v>
      </c>
      <c r="BT420" s="15">
        <v>0</v>
      </c>
      <c r="BU420" s="15">
        <v>1</v>
      </c>
      <c r="BV420" s="15">
        <v>1</v>
      </c>
      <c r="BW420" s="15">
        <v>0</v>
      </c>
      <c r="BX420" s="15">
        <v>0</v>
      </c>
      <c r="BY420" s="15">
        <v>0</v>
      </c>
      <c r="BZ420" s="15">
        <v>1</v>
      </c>
      <c r="CA420" s="15">
        <v>0</v>
      </c>
      <c r="CB420" s="15">
        <v>0</v>
      </c>
      <c r="CC420" s="15">
        <v>1</v>
      </c>
      <c r="CD420" s="15">
        <v>9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5</v>
      </c>
      <c r="D421" s="15">
        <v>0</v>
      </c>
      <c r="E421" s="15">
        <v>2</v>
      </c>
      <c r="F421" s="15">
        <v>18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1</v>
      </c>
      <c r="T421" s="15">
        <v>0</v>
      </c>
      <c r="U421" s="15">
        <v>2</v>
      </c>
      <c r="V421" s="15">
        <v>0</v>
      </c>
      <c r="W421" s="15">
        <v>1</v>
      </c>
      <c r="X421" s="15">
        <v>0</v>
      </c>
      <c r="Y421" s="15">
        <v>0</v>
      </c>
      <c r="Z421" s="15">
        <v>5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3</v>
      </c>
      <c r="AR421" s="15">
        <v>0</v>
      </c>
      <c r="AS421" s="15">
        <v>0</v>
      </c>
      <c r="AT421" s="15">
        <v>8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5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15</v>
      </c>
      <c r="D422" s="15">
        <v>0</v>
      </c>
      <c r="E422" s="15">
        <v>10</v>
      </c>
      <c r="F422" s="15">
        <v>33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1</v>
      </c>
      <c r="T422" s="15">
        <v>0</v>
      </c>
      <c r="U422" s="15">
        <v>1</v>
      </c>
      <c r="V422" s="15">
        <v>0</v>
      </c>
      <c r="W422" s="15">
        <v>3</v>
      </c>
      <c r="X422" s="15">
        <v>0</v>
      </c>
      <c r="Y422" s="15">
        <v>3</v>
      </c>
      <c r="Z422" s="15">
        <v>9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4</v>
      </c>
      <c r="AR422" s="15">
        <v>0</v>
      </c>
      <c r="AS422" s="15">
        <v>2</v>
      </c>
      <c r="AT422" s="15">
        <v>12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2</v>
      </c>
      <c r="BT422" s="15">
        <v>0</v>
      </c>
      <c r="BU422" s="15">
        <v>0</v>
      </c>
      <c r="BV422" s="15">
        <v>8</v>
      </c>
      <c r="BW422" s="15">
        <v>1</v>
      </c>
      <c r="BX422" s="15">
        <v>0</v>
      </c>
      <c r="BY422" s="15">
        <v>1</v>
      </c>
      <c r="BZ422" s="15">
        <v>0</v>
      </c>
      <c r="CA422" s="15">
        <v>4</v>
      </c>
      <c r="CB422" s="15">
        <v>0</v>
      </c>
      <c r="CC422" s="15">
        <v>3</v>
      </c>
      <c r="CD422" s="15">
        <v>4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29</v>
      </c>
      <c r="D423" s="15">
        <v>0</v>
      </c>
      <c r="E423" s="15">
        <v>31</v>
      </c>
      <c r="F423" s="15">
        <v>72</v>
      </c>
      <c r="G423" s="15">
        <v>0</v>
      </c>
      <c r="H423" s="15">
        <v>0</v>
      </c>
      <c r="I423" s="15">
        <v>2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9</v>
      </c>
      <c r="X423" s="15">
        <v>0</v>
      </c>
      <c r="Y423" s="15">
        <v>9</v>
      </c>
      <c r="Z423" s="15">
        <v>13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1</v>
      </c>
      <c r="AH423" s="15">
        <v>1</v>
      </c>
      <c r="AI423" s="15">
        <v>0</v>
      </c>
      <c r="AJ423" s="15">
        <v>0</v>
      </c>
      <c r="AK423" s="15">
        <v>0</v>
      </c>
      <c r="AL423" s="15">
        <v>0</v>
      </c>
      <c r="AM423" s="15">
        <v>1</v>
      </c>
      <c r="AN423" s="15">
        <v>0</v>
      </c>
      <c r="AO423" s="15">
        <v>2</v>
      </c>
      <c r="AP423" s="15">
        <v>2</v>
      </c>
      <c r="AQ423" s="15">
        <v>4</v>
      </c>
      <c r="AR423" s="15">
        <v>0</v>
      </c>
      <c r="AS423" s="15">
        <v>7</v>
      </c>
      <c r="AT423" s="15">
        <v>21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2</v>
      </c>
      <c r="BL423" s="15">
        <v>0</v>
      </c>
      <c r="BM423" s="15">
        <v>1</v>
      </c>
      <c r="BN423" s="15">
        <v>2</v>
      </c>
      <c r="BO423" s="15">
        <v>0</v>
      </c>
      <c r="BP423" s="15">
        <v>0</v>
      </c>
      <c r="BQ423" s="15">
        <v>0</v>
      </c>
      <c r="BR423" s="15">
        <v>0</v>
      </c>
      <c r="BS423" s="15">
        <v>1</v>
      </c>
      <c r="BT423" s="15">
        <v>0</v>
      </c>
      <c r="BU423" s="15">
        <v>2</v>
      </c>
      <c r="BV423" s="15">
        <v>3</v>
      </c>
      <c r="BW423" s="15">
        <v>0</v>
      </c>
      <c r="BX423" s="15">
        <v>0</v>
      </c>
      <c r="BY423" s="15">
        <v>0</v>
      </c>
      <c r="BZ423" s="15">
        <v>1</v>
      </c>
      <c r="CA423" s="15">
        <v>11</v>
      </c>
      <c r="CB423" s="15">
        <v>0</v>
      </c>
      <c r="CC423" s="15">
        <v>7</v>
      </c>
      <c r="CD423" s="15">
        <v>29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12</v>
      </c>
      <c r="D424" s="15">
        <v>1</v>
      </c>
      <c r="E424" s="15">
        <v>6</v>
      </c>
      <c r="F424" s="15">
        <v>18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1</v>
      </c>
      <c r="U424" s="15">
        <v>1</v>
      </c>
      <c r="V424" s="15">
        <v>0</v>
      </c>
      <c r="W424" s="15">
        <v>5</v>
      </c>
      <c r="X424" s="15">
        <v>0</v>
      </c>
      <c r="Y424" s="15">
        <v>4</v>
      </c>
      <c r="Z424" s="15">
        <v>4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1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4</v>
      </c>
      <c r="AR424" s="15">
        <v>0</v>
      </c>
      <c r="AS424" s="15">
        <v>0</v>
      </c>
      <c r="AT424" s="15">
        <v>7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3</v>
      </c>
      <c r="CB424" s="15">
        <v>0</v>
      </c>
      <c r="CC424" s="15">
        <v>1</v>
      </c>
      <c r="CD424" s="15">
        <v>6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4</v>
      </c>
      <c r="D425" s="15">
        <v>0</v>
      </c>
      <c r="E425" s="15">
        <v>4</v>
      </c>
      <c r="F425" s="15">
        <v>6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3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1</v>
      </c>
      <c r="AN425" s="15">
        <v>0</v>
      </c>
      <c r="AO425" s="15">
        <v>0</v>
      </c>
      <c r="AP425" s="15">
        <v>1</v>
      </c>
      <c r="AQ425" s="15">
        <v>2</v>
      </c>
      <c r="AR425" s="15">
        <v>0</v>
      </c>
      <c r="AS425" s="15">
        <v>2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1</v>
      </c>
      <c r="AZ425" s="15">
        <v>0</v>
      </c>
      <c r="BA425" s="15">
        <v>0</v>
      </c>
      <c r="BB425" s="15">
        <v>1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1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1</v>
      </c>
      <c r="CD425" s="15">
        <v>0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37</v>
      </c>
      <c r="D426" s="15">
        <v>0</v>
      </c>
      <c r="E426" s="15">
        <v>18</v>
      </c>
      <c r="F426" s="15">
        <v>130</v>
      </c>
      <c r="G426" s="15">
        <v>0</v>
      </c>
      <c r="H426" s="15">
        <v>0</v>
      </c>
      <c r="I426" s="15">
        <v>1</v>
      </c>
      <c r="J426" s="15">
        <v>1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2</v>
      </c>
      <c r="T426" s="15">
        <v>0</v>
      </c>
      <c r="U426" s="15">
        <v>2</v>
      </c>
      <c r="V426" s="15">
        <v>0</v>
      </c>
      <c r="W426" s="15">
        <v>12</v>
      </c>
      <c r="X426" s="15">
        <v>0</v>
      </c>
      <c r="Y426" s="15">
        <v>15</v>
      </c>
      <c r="Z426" s="15">
        <v>35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6</v>
      </c>
      <c r="AR426" s="15">
        <v>0</v>
      </c>
      <c r="AS426" s="15">
        <v>0</v>
      </c>
      <c r="AT426" s="15">
        <v>35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0</v>
      </c>
      <c r="BN426" s="15">
        <v>0</v>
      </c>
      <c r="BO426" s="15">
        <v>0</v>
      </c>
      <c r="BP426" s="15">
        <v>0</v>
      </c>
      <c r="BQ426" s="15">
        <v>0</v>
      </c>
      <c r="BR426" s="15">
        <v>0</v>
      </c>
      <c r="BS426" s="15">
        <v>2</v>
      </c>
      <c r="BT426" s="15">
        <v>0</v>
      </c>
      <c r="BU426" s="15">
        <v>0</v>
      </c>
      <c r="BV426" s="15">
        <v>14</v>
      </c>
      <c r="BW426" s="15">
        <v>0</v>
      </c>
      <c r="BX426" s="15">
        <v>0</v>
      </c>
      <c r="BY426" s="15">
        <v>0</v>
      </c>
      <c r="BZ426" s="15">
        <v>0</v>
      </c>
      <c r="CA426" s="15">
        <v>15</v>
      </c>
      <c r="CB426" s="15">
        <v>0</v>
      </c>
      <c r="CC426" s="15">
        <v>0</v>
      </c>
      <c r="CD426" s="15">
        <v>45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4</v>
      </c>
      <c r="D427" s="15">
        <v>0</v>
      </c>
      <c r="E427" s="15">
        <v>2</v>
      </c>
      <c r="F427" s="15">
        <v>26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3</v>
      </c>
      <c r="X427" s="15">
        <v>0</v>
      </c>
      <c r="Y427" s="15">
        <v>1</v>
      </c>
      <c r="Z427" s="15">
        <v>13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4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0</v>
      </c>
      <c r="BV427" s="15">
        <v>1</v>
      </c>
      <c r="BW427" s="15">
        <v>0</v>
      </c>
      <c r="BX427" s="15">
        <v>0</v>
      </c>
      <c r="BY427" s="15">
        <v>0</v>
      </c>
      <c r="BZ427" s="15">
        <v>0</v>
      </c>
      <c r="CA427" s="15">
        <v>1</v>
      </c>
      <c r="CB427" s="15">
        <v>0</v>
      </c>
      <c r="CC427" s="15">
        <v>1</v>
      </c>
      <c r="CD427" s="15">
        <v>7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3</v>
      </c>
      <c r="D428" s="15">
        <v>0</v>
      </c>
      <c r="E428" s="15">
        <v>4</v>
      </c>
      <c r="F428" s="15">
        <v>5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1</v>
      </c>
      <c r="X428" s="15">
        <v>0</v>
      </c>
      <c r="Y428" s="15">
        <v>2</v>
      </c>
      <c r="Z428" s="15">
        <v>2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1</v>
      </c>
      <c r="AN428" s="15">
        <v>0</v>
      </c>
      <c r="AO428" s="15">
        <v>1</v>
      </c>
      <c r="AP428" s="15">
        <v>0</v>
      </c>
      <c r="AQ428" s="15">
        <v>1</v>
      </c>
      <c r="AR428" s="15">
        <v>0</v>
      </c>
      <c r="AS428" s="15">
        <v>1</v>
      </c>
      <c r="AT428" s="15">
        <v>0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0</v>
      </c>
      <c r="CC428" s="15">
        <v>0</v>
      </c>
      <c r="CD428" s="15">
        <v>3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9</v>
      </c>
      <c r="D429" s="15">
        <v>0</v>
      </c>
      <c r="E429" s="15">
        <v>21</v>
      </c>
      <c r="F429" s="15">
        <v>15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5</v>
      </c>
      <c r="X429" s="15">
        <v>0</v>
      </c>
      <c r="Y429" s="15">
        <v>10</v>
      </c>
      <c r="Z429" s="15">
        <v>5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1</v>
      </c>
      <c r="AN429" s="15">
        <v>0</v>
      </c>
      <c r="AO429" s="15">
        <v>1</v>
      </c>
      <c r="AP429" s="15">
        <v>1</v>
      </c>
      <c r="AQ429" s="15">
        <v>0</v>
      </c>
      <c r="AR429" s="15">
        <v>0</v>
      </c>
      <c r="AS429" s="15">
        <v>2</v>
      </c>
      <c r="AT429" s="15">
        <v>2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1</v>
      </c>
      <c r="BX429" s="15">
        <v>0</v>
      </c>
      <c r="BY429" s="15">
        <v>1</v>
      </c>
      <c r="BZ429" s="15">
        <v>1</v>
      </c>
      <c r="CA429" s="15">
        <v>2</v>
      </c>
      <c r="CB429" s="15">
        <v>0</v>
      </c>
      <c r="CC429" s="15">
        <v>7</v>
      </c>
      <c r="CD429" s="15">
        <v>6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14</v>
      </c>
      <c r="D430" s="15">
        <v>0</v>
      </c>
      <c r="E430" s="15">
        <v>21</v>
      </c>
      <c r="F430" s="15">
        <v>25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2</v>
      </c>
      <c r="T430" s="15">
        <v>0</v>
      </c>
      <c r="U430" s="15">
        <v>2</v>
      </c>
      <c r="V430" s="15">
        <v>0</v>
      </c>
      <c r="W430" s="15">
        <v>1</v>
      </c>
      <c r="X430" s="15">
        <v>0</v>
      </c>
      <c r="Y430" s="15">
        <v>3</v>
      </c>
      <c r="Z430" s="15">
        <v>12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2</v>
      </c>
      <c r="AT430" s="15">
        <v>4</v>
      </c>
      <c r="AU430" s="15">
        <v>0</v>
      </c>
      <c r="AV430" s="15">
        <v>0</v>
      </c>
      <c r="AW430" s="15">
        <v>0</v>
      </c>
      <c r="AX430" s="15">
        <v>0</v>
      </c>
      <c r="AY430" s="15">
        <v>7</v>
      </c>
      <c r="AZ430" s="15">
        <v>0</v>
      </c>
      <c r="BA430" s="15">
        <v>10</v>
      </c>
      <c r="BB430" s="15">
        <v>7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1</v>
      </c>
      <c r="BX430" s="15">
        <v>0</v>
      </c>
      <c r="BY430" s="15">
        <v>1</v>
      </c>
      <c r="BZ430" s="15">
        <v>0</v>
      </c>
      <c r="CA430" s="15">
        <v>3</v>
      </c>
      <c r="CB430" s="15">
        <v>0</v>
      </c>
      <c r="CC430" s="15">
        <v>3</v>
      </c>
      <c r="CD430" s="15">
        <v>2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22</v>
      </c>
      <c r="D431" s="15">
        <v>0</v>
      </c>
      <c r="E431" s="15">
        <v>24</v>
      </c>
      <c r="F431" s="15">
        <v>49</v>
      </c>
      <c r="G431" s="15">
        <v>0</v>
      </c>
      <c r="H431" s="15">
        <v>0</v>
      </c>
      <c r="I431" s="15">
        <v>1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3</v>
      </c>
      <c r="V431" s="15">
        <v>2</v>
      </c>
      <c r="W431" s="15">
        <v>7</v>
      </c>
      <c r="X431" s="15">
        <v>0</v>
      </c>
      <c r="Y431" s="15">
        <v>7</v>
      </c>
      <c r="Z431" s="15">
        <v>21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1</v>
      </c>
      <c r="AP431" s="15">
        <v>0</v>
      </c>
      <c r="AQ431" s="15">
        <v>6</v>
      </c>
      <c r="AR431" s="15">
        <v>0</v>
      </c>
      <c r="AS431" s="15">
        <v>7</v>
      </c>
      <c r="AT431" s="15">
        <v>8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1</v>
      </c>
      <c r="BV431" s="15">
        <v>0</v>
      </c>
      <c r="BW431" s="15">
        <v>0</v>
      </c>
      <c r="BX431" s="15">
        <v>0</v>
      </c>
      <c r="BY431" s="15">
        <v>0</v>
      </c>
      <c r="BZ431" s="15">
        <v>6</v>
      </c>
      <c r="CA431" s="15">
        <v>7</v>
      </c>
      <c r="CB431" s="15">
        <v>0</v>
      </c>
      <c r="CC431" s="15">
        <v>4</v>
      </c>
      <c r="CD431" s="15">
        <v>12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1</v>
      </c>
      <c r="D432" s="15">
        <v>0</v>
      </c>
      <c r="E432" s="15">
        <v>0</v>
      </c>
      <c r="F432" s="15">
        <v>24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1</v>
      </c>
      <c r="X432" s="15">
        <v>0</v>
      </c>
      <c r="Y432" s="15">
        <v>0</v>
      </c>
      <c r="Z432" s="15">
        <v>11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3</v>
      </c>
      <c r="BW432" s="15">
        <v>0</v>
      </c>
      <c r="BX432" s="15">
        <v>0</v>
      </c>
      <c r="BY432" s="15">
        <v>0</v>
      </c>
      <c r="BZ432" s="15">
        <v>1</v>
      </c>
      <c r="CA432" s="15">
        <v>0</v>
      </c>
      <c r="CB432" s="15">
        <v>0</v>
      </c>
      <c r="CC432" s="15">
        <v>0</v>
      </c>
      <c r="CD432" s="15">
        <v>8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9</v>
      </c>
      <c r="D433" s="15">
        <v>1</v>
      </c>
      <c r="E433" s="15">
        <v>11</v>
      </c>
      <c r="F433" s="15">
        <v>25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0</v>
      </c>
      <c r="V433" s="15">
        <v>1</v>
      </c>
      <c r="W433" s="15">
        <v>2</v>
      </c>
      <c r="X433" s="15">
        <v>0</v>
      </c>
      <c r="Y433" s="15">
        <v>3</v>
      </c>
      <c r="Z433" s="15">
        <v>6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1</v>
      </c>
      <c r="AO433" s="15">
        <v>1</v>
      </c>
      <c r="AP433" s="15">
        <v>0</v>
      </c>
      <c r="AQ433" s="15">
        <v>2</v>
      </c>
      <c r="AR433" s="15">
        <v>0</v>
      </c>
      <c r="AS433" s="15">
        <v>4</v>
      </c>
      <c r="AT433" s="15">
        <v>8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1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1</v>
      </c>
      <c r="BT433" s="15">
        <v>0</v>
      </c>
      <c r="BU433" s="15">
        <v>0</v>
      </c>
      <c r="BV433" s="15">
        <v>4</v>
      </c>
      <c r="BW433" s="15">
        <v>0</v>
      </c>
      <c r="BX433" s="15">
        <v>0</v>
      </c>
      <c r="BY433" s="15">
        <v>0</v>
      </c>
      <c r="BZ433" s="15">
        <v>0</v>
      </c>
      <c r="CA433" s="15">
        <v>3</v>
      </c>
      <c r="CB433" s="15">
        <v>0</v>
      </c>
      <c r="CC433" s="15">
        <v>3</v>
      </c>
      <c r="CD433" s="15">
        <v>5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31</v>
      </c>
      <c r="D434" s="15">
        <v>0</v>
      </c>
      <c r="E434" s="15">
        <v>24</v>
      </c>
      <c r="F434" s="15">
        <v>81</v>
      </c>
      <c r="G434" s="15">
        <v>0</v>
      </c>
      <c r="H434" s="15">
        <v>0</v>
      </c>
      <c r="I434" s="15">
        <v>0</v>
      </c>
      <c r="J434" s="15">
        <v>1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9</v>
      </c>
      <c r="X434" s="15">
        <v>0</v>
      </c>
      <c r="Y434" s="15">
        <v>5</v>
      </c>
      <c r="Z434" s="15">
        <v>25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1</v>
      </c>
      <c r="AI434" s="15">
        <v>0</v>
      </c>
      <c r="AJ434" s="15">
        <v>0</v>
      </c>
      <c r="AK434" s="15">
        <v>0</v>
      </c>
      <c r="AL434" s="15">
        <v>0</v>
      </c>
      <c r="AM434" s="15">
        <v>2</v>
      </c>
      <c r="AN434" s="15">
        <v>0</v>
      </c>
      <c r="AO434" s="15">
        <v>2</v>
      </c>
      <c r="AP434" s="15">
        <v>0</v>
      </c>
      <c r="AQ434" s="15">
        <v>12</v>
      </c>
      <c r="AR434" s="15">
        <v>0</v>
      </c>
      <c r="AS434" s="15">
        <v>2</v>
      </c>
      <c r="AT434" s="15">
        <v>24</v>
      </c>
      <c r="AU434" s="15">
        <v>0</v>
      </c>
      <c r="AV434" s="15">
        <v>0</v>
      </c>
      <c r="AW434" s="15">
        <v>0</v>
      </c>
      <c r="AX434" s="15">
        <v>1</v>
      </c>
      <c r="AY434" s="15">
        <v>1</v>
      </c>
      <c r="AZ434" s="15">
        <v>0</v>
      </c>
      <c r="BA434" s="15">
        <v>2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1</v>
      </c>
      <c r="BT434" s="15">
        <v>0</v>
      </c>
      <c r="BU434" s="15">
        <v>1</v>
      </c>
      <c r="BV434" s="15">
        <v>7</v>
      </c>
      <c r="BW434" s="15">
        <v>0</v>
      </c>
      <c r="BX434" s="15">
        <v>0</v>
      </c>
      <c r="BY434" s="15">
        <v>1</v>
      </c>
      <c r="BZ434" s="15">
        <v>2</v>
      </c>
      <c r="CA434" s="15">
        <v>6</v>
      </c>
      <c r="CB434" s="15">
        <v>0</v>
      </c>
      <c r="CC434" s="15">
        <v>11</v>
      </c>
      <c r="CD434" s="15">
        <v>20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2</v>
      </c>
      <c r="D435" s="15">
        <v>0</v>
      </c>
      <c r="E435" s="15">
        <v>2</v>
      </c>
      <c r="F435" s="15">
        <v>21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1</v>
      </c>
      <c r="Z435" s="15">
        <v>7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2</v>
      </c>
      <c r="AR435" s="15">
        <v>0</v>
      </c>
      <c r="AS435" s="15">
        <v>0</v>
      </c>
      <c r="AT435" s="15">
        <v>8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3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1</v>
      </c>
      <c r="CD435" s="15">
        <v>3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68</v>
      </c>
      <c r="D436" s="15">
        <v>0</v>
      </c>
      <c r="E436" s="15">
        <v>54</v>
      </c>
      <c r="F436" s="15">
        <v>219</v>
      </c>
      <c r="G436" s="15">
        <v>0</v>
      </c>
      <c r="H436" s="15">
        <v>0</v>
      </c>
      <c r="I436" s="15">
        <v>2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1</v>
      </c>
      <c r="S436" s="15">
        <v>3</v>
      </c>
      <c r="T436" s="15">
        <v>0</v>
      </c>
      <c r="U436" s="15">
        <v>1</v>
      </c>
      <c r="V436" s="15">
        <v>4</v>
      </c>
      <c r="W436" s="15">
        <v>19</v>
      </c>
      <c r="X436" s="15">
        <v>0</v>
      </c>
      <c r="Y436" s="15">
        <v>13</v>
      </c>
      <c r="Z436" s="15">
        <v>66</v>
      </c>
      <c r="AA436" s="15">
        <v>0</v>
      </c>
      <c r="AB436" s="15">
        <v>0</v>
      </c>
      <c r="AC436" s="15">
        <v>0</v>
      </c>
      <c r="AD436" s="15">
        <v>0</v>
      </c>
      <c r="AE436" s="15">
        <v>1</v>
      </c>
      <c r="AF436" s="15">
        <v>0</v>
      </c>
      <c r="AG436" s="15">
        <v>0</v>
      </c>
      <c r="AH436" s="15">
        <v>3</v>
      </c>
      <c r="AI436" s="15">
        <v>0</v>
      </c>
      <c r="AJ436" s="15">
        <v>0</v>
      </c>
      <c r="AK436" s="15">
        <v>0</v>
      </c>
      <c r="AL436" s="15">
        <v>0</v>
      </c>
      <c r="AM436" s="15">
        <v>2</v>
      </c>
      <c r="AN436" s="15">
        <v>0</v>
      </c>
      <c r="AO436" s="15">
        <v>2</v>
      </c>
      <c r="AP436" s="15">
        <v>3</v>
      </c>
      <c r="AQ436" s="15">
        <v>18</v>
      </c>
      <c r="AR436" s="15">
        <v>0</v>
      </c>
      <c r="AS436" s="15">
        <v>17</v>
      </c>
      <c r="AT436" s="15">
        <v>52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1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1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1</v>
      </c>
      <c r="BT436" s="15">
        <v>0</v>
      </c>
      <c r="BU436" s="15">
        <v>1</v>
      </c>
      <c r="BV436" s="15">
        <v>9</v>
      </c>
      <c r="BW436" s="15">
        <v>2</v>
      </c>
      <c r="BX436" s="15">
        <v>0</v>
      </c>
      <c r="BY436" s="15">
        <v>0</v>
      </c>
      <c r="BZ436" s="15">
        <v>7</v>
      </c>
      <c r="CA436" s="15">
        <v>22</v>
      </c>
      <c r="CB436" s="15">
        <v>0</v>
      </c>
      <c r="CC436" s="15">
        <v>17</v>
      </c>
      <c r="CD436" s="15">
        <v>73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0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6</v>
      </c>
      <c r="D438" s="15">
        <v>1</v>
      </c>
      <c r="E438" s="15">
        <v>5</v>
      </c>
      <c r="F438" s="15">
        <v>17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1</v>
      </c>
      <c r="U438" s="15">
        <v>1</v>
      </c>
      <c r="V438" s="15">
        <v>0</v>
      </c>
      <c r="W438" s="15">
        <v>4</v>
      </c>
      <c r="X438" s="15">
        <v>0</v>
      </c>
      <c r="Y438" s="15">
        <v>2</v>
      </c>
      <c r="Z438" s="15">
        <v>9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1</v>
      </c>
      <c r="AQ438" s="15">
        <v>0</v>
      </c>
      <c r="AR438" s="15">
        <v>0</v>
      </c>
      <c r="AS438" s="15">
        <v>0</v>
      </c>
      <c r="AT438" s="15">
        <v>5</v>
      </c>
      <c r="AU438" s="15">
        <v>0</v>
      </c>
      <c r="AV438" s="15">
        <v>0</v>
      </c>
      <c r="AW438" s="15">
        <v>0</v>
      </c>
      <c r="AX438" s="15">
        <v>0</v>
      </c>
      <c r="AY438" s="15">
        <v>1</v>
      </c>
      <c r="AZ438" s="15">
        <v>0</v>
      </c>
      <c r="BA438" s="15">
        <v>0</v>
      </c>
      <c r="BB438" s="15">
        <v>1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1</v>
      </c>
      <c r="BT438" s="15">
        <v>0</v>
      </c>
      <c r="BU438" s="15">
        <v>0</v>
      </c>
      <c r="BV438" s="15">
        <v>1</v>
      </c>
      <c r="BW438" s="15">
        <v>0</v>
      </c>
      <c r="BX438" s="15"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v>2</v>
      </c>
      <c r="CD438" s="15">
        <v>0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4</v>
      </c>
      <c r="D440" s="15">
        <v>0</v>
      </c>
      <c r="E440" s="15">
        <v>1</v>
      </c>
      <c r="F440" s="15">
        <v>34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14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5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4</v>
      </c>
      <c r="CB440" s="15">
        <v>0</v>
      </c>
      <c r="CC440" s="15">
        <v>1</v>
      </c>
      <c r="CD440" s="15">
        <v>15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30</v>
      </c>
      <c r="D441" s="15">
        <v>0</v>
      </c>
      <c r="E441" s="15">
        <v>50</v>
      </c>
      <c r="F441" s="15">
        <v>100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1</v>
      </c>
      <c r="T441" s="15">
        <v>0</v>
      </c>
      <c r="U441" s="15">
        <v>2</v>
      </c>
      <c r="V441" s="15">
        <v>2</v>
      </c>
      <c r="W441" s="15">
        <v>16</v>
      </c>
      <c r="X441" s="15">
        <v>0</v>
      </c>
      <c r="Y441" s="15">
        <v>16</v>
      </c>
      <c r="Z441" s="15">
        <v>35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1</v>
      </c>
      <c r="AN441" s="15">
        <v>0</v>
      </c>
      <c r="AO441" s="15">
        <v>1</v>
      </c>
      <c r="AP441" s="15">
        <v>0</v>
      </c>
      <c r="AQ441" s="15">
        <v>6</v>
      </c>
      <c r="AR441" s="15">
        <v>0</v>
      </c>
      <c r="AS441" s="15">
        <v>10</v>
      </c>
      <c r="AT441" s="15">
        <v>31</v>
      </c>
      <c r="AU441" s="15">
        <v>0</v>
      </c>
      <c r="AV441" s="15">
        <v>0</v>
      </c>
      <c r="AW441" s="15">
        <v>3</v>
      </c>
      <c r="AX441" s="15">
        <v>1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1</v>
      </c>
      <c r="BV441" s="15">
        <v>10</v>
      </c>
      <c r="BW441" s="15">
        <v>0</v>
      </c>
      <c r="BX441" s="15">
        <v>0</v>
      </c>
      <c r="BY441" s="15">
        <v>3</v>
      </c>
      <c r="BZ441" s="15">
        <v>0</v>
      </c>
      <c r="CA441" s="15">
        <v>6</v>
      </c>
      <c r="CB441" s="15">
        <v>0</v>
      </c>
      <c r="CC441" s="15">
        <v>14</v>
      </c>
      <c r="CD441" s="15">
        <v>20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4965</v>
      </c>
      <c r="D442" s="47">
        <f t="shared" ref="D442:AT442" si="0">SUM(D11:D441)</f>
        <v>109</v>
      </c>
      <c r="E442" s="47">
        <f t="shared" si="0"/>
        <v>4319</v>
      </c>
      <c r="F442" s="47">
        <f t="shared" si="0"/>
        <v>15486</v>
      </c>
      <c r="G442" s="47">
        <f t="shared" si="0"/>
        <v>40</v>
      </c>
      <c r="H442" s="47">
        <f t="shared" si="0"/>
        <v>0</v>
      </c>
      <c r="I442" s="47">
        <f t="shared" si="0"/>
        <v>41</v>
      </c>
      <c r="J442" s="47">
        <f t="shared" si="0"/>
        <v>105</v>
      </c>
      <c r="K442" s="47">
        <f t="shared" si="0"/>
        <v>29</v>
      </c>
      <c r="L442" s="47">
        <f t="shared" si="0"/>
        <v>0</v>
      </c>
      <c r="M442" s="47">
        <f t="shared" si="0"/>
        <v>17</v>
      </c>
      <c r="N442" s="47">
        <f t="shared" si="0"/>
        <v>35</v>
      </c>
      <c r="O442" s="47">
        <f t="shared" si="0"/>
        <v>0</v>
      </c>
      <c r="P442" s="47">
        <f t="shared" si="0"/>
        <v>0</v>
      </c>
      <c r="Q442" s="47">
        <f t="shared" si="0"/>
        <v>0</v>
      </c>
      <c r="R442" s="47">
        <f t="shared" si="0"/>
        <v>6</v>
      </c>
      <c r="S442" s="47">
        <f t="shared" si="0"/>
        <v>145</v>
      </c>
      <c r="T442" s="47">
        <f t="shared" si="0"/>
        <v>56</v>
      </c>
      <c r="U442" s="47">
        <f t="shared" si="0"/>
        <v>180</v>
      </c>
      <c r="V442" s="47">
        <f t="shared" si="0"/>
        <v>209</v>
      </c>
      <c r="W442" s="47">
        <f t="shared" si="0"/>
        <v>1646</v>
      </c>
      <c r="X442" s="47">
        <f t="shared" si="0"/>
        <v>2</v>
      </c>
      <c r="Y442" s="47">
        <f t="shared" si="0"/>
        <v>1365</v>
      </c>
      <c r="Z442" s="47">
        <f t="shared" si="0"/>
        <v>5427</v>
      </c>
      <c r="AA442" s="47">
        <f t="shared" si="0"/>
        <v>8</v>
      </c>
      <c r="AB442" s="47">
        <f t="shared" si="0"/>
        <v>0</v>
      </c>
      <c r="AC442" s="47">
        <f t="shared" si="0"/>
        <v>12</v>
      </c>
      <c r="AD442" s="47">
        <f t="shared" si="0"/>
        <v>12</v>
      </c>
      <c r="AE442" s="47">
        <f t="shared" si="0"/>
        <v>54</v>
      </c>
      <c r="AF442" s="47">
        <f t="shared" si="0"/>
        <v>1</v>
      </c>
      <c r="AG442" s="47">
        <f t="shared" si="0"/>
        <v>59</v>
      </c>
      <c r="AH442" s="47">
        <f t="shared" si="0"/>
        <v>163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77</v>
      </c>
      <c r="AN442" s="47">
        <f t="shared" si="0"/>
        <v>18</v>
      </c>
      <c r="AO442" s="47">
        <f t="shared" si="0"/>
        <v>96</v>
      </c>
      <c r="AP442" s="47">
        <f t="shared" si="0"/>
        <v>141</v>
      </c>
      <c r="AQ442" s="47">
        <f t="shared" si="0"/>
        <v>886</v>
      </c>
      <c r="AR442" s="47">
        <f t="shared" si="0"/>
        <v>3</v>
      </c>
      <c r="AS442" s="47">
        <f t="shared" si="0"/>
        <v>748</v>
      </c>
      <c r="AT442" s="47">
        <f t="shared" si="0"/>
        <v>2600</v>
      </c>
      <c r="AU442" s="47">
        <f t="shared" ref="AU442:CL442" si="1">SUM(AU11:AU441)</f>
        <v>16</v>
      </c>
      <c r="AV442" s="47">
        <f t="shared" si="1"/>
        <v>0</v>
      </c>
      <c r="AW442" s="47">
        <f t="shared" si="1"/>
        <v>18</v>
      </c>
      <c r="AX442" s="47">
        <f t="shared" si="1"/>
        <v>49</v>
      </c>
      <c r="AY442" s="47">
        <f t="shared" si="1"/>
        <v>135</v>
      </c>
      <c r="AZ442" s="47">
        <f t="shared" si="1"/>
        <v>0</v>
      </c>
      <c r="BA442" s="47">
        <f t="shared" si="1"/>
        <v>132</v>
      </c>
      <c r="BB442" s="47">
        <f t="shared" si="1"/>
        <v>234</v>
      </c>
      <c r="BC442" s="47">
        <f t="shared" si="1"/>
        <v>2</v>
      </c>
      <c r="BD442" s="47">
        <f t="shared" si="1"/>
        <v>0</v>
      </c>
      <c r="BE442" s="47">
        <f t="shared" si="1"/>
        <v>1</v>
      </c>
      <c r="BF442" s="47">
        <f t="shared" si="1"/>
        <v>1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12</v>
      </c>
      <c r="BL442" s="47">
        <f t="shared" si="1"/>
        <v>0</v>
      </c>
      <c r="BM442" s="47">
        <f t="shared" si="1"/>
        <v>13</v>
      </c>
      <c r="BN442" s="47">
        <f t="shared" si="1"/>
        <v>33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157</v>
      </c>
      <c r="BT442" s="47">
        <f t="shared" si="1"/>
        <v>0</v>
      </c>
      <c r="BU442" s="47">
        <f t="shared" si="1"/>
        <v>108</v>
      </c>
      <c r="BV442" s="47">
        <f t="shared" si="1"/>
        <v>637</v>
      </c>
      <c r="BW442" s="47">
        <f t="shared" si="1"/>
        <v>124</v>
      </c>
      <c r="BX442" s="47">
        <f t="shared" si="1"/>
        <v>26</v>
      </c>
      <c r="BY442" s="47">
        <f t="shared" si="1"/>
        <v>149</v>
      </c>
      <c r="BZ442" s="47">
        <f t="shared" si="1"/>
        <v>290</v>
      </c>
      <c r="CA442" s="47">
        <f t="shared" si="1"/>
        <v>1631</v>
      </c>
      <c r="CB442" s="47">
        <f t="shared" si="1"/>
        <v>3</v>
      </c>
      <c r="CC442" s="47">
        <f t="shared" si="1"/>
        <v>1376</v>
      </c>
      <c r="CD442" s="47">
        <f t="shared" si="1"/>
        <v>5537</v>
      </c>
      <c r="CE442" s="47">
        <f t="shared" si="1"/>
        <v>1</v>
      </c>
      <c r="CF442" s="47">
        <f t="shared" si="1"/>
        <v>0</v>
      </c>
      <c r="CG442" s="47">
        <f t="shared" si="1"/>
        <v>1</v>
      </c>
      <c r="CH442" s="47">
        <f t="shared" si="1"/>
        <v>0</v>
      </c>
      <c r="CI442" s="47">
        <f t="shared" si="1"/>
        <v>2</v>
      </c>
      <c r="CJ442" s="47">
        <f t="shared" si="1"/>
        <v>0</v>
      </c>
      <c r="CK442" s="47">
        <f t="shared" si="1"/>
        <v>3</v>
      </c>
      <c r="CL442" s="47">
        <f t="shared" si="1"/>
        <v>6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5"/>
      <c r="E9" s="65"/>
      <c r="F9" s="67" t="s">
        <v>82</v>
      </c>
      <c r="G9" s="65"/>
      <c r="H9" s="65"/>
      <c r="I9" s="67" t="s">
        <v>83</v>
      </c>
      <c r="J9" s="65"/>
      <c r="K9" s="65"/>
      <c r="L9" s="67" t="s">
        <v>84</v>
      </c>
      <c r="M9" s="65"/>
      <c r="N9" s="65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0</v>
      </c>
      <c r="D11" s="15">
        <v>0</v>
      </c>
      <c r="E11" s="15">
        <v>16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14</v>
      </c>
      <c r="L11" s="15">
        <v>0</v>
      </c>
      <c r="M11" s="15">
        <v>0</v>
      </c>
      <c r="N11" s="15">
        <v>2</v>
      </c>
    </row>
    <row r="12" spans="2:14" ht="20.100000000000001" customHeight="1" thickBot="1" x14ac:dyDescent="0.25">
      <c r="B12" s="4" t="s">
        <v>236</v>
      </c>
      <c r="C12" s="15">
        <v>0</v>
      </c>
      <c r="D12" s="15">
        <v>1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0</v>
      </c>
      <c r="D13" s="15">
        <v>3</v>
      </c>
      <c r="E13" s="15">
        <v>10</v>
      </c>
      <c r="F13" s="15">
        <v>0</v>
      </c>
      <c r="G13" s="15">
        <v>0</v>
      </c>
      <c r="H13" s="15">
        <v>0</v>
      </c>
      <c r="I13" s="15">
        <v>0</v>
      </c>
      <c r="J13" s="15">
        <v>2</v>
      </c>
      <c r="K13" s="15">
        <v>9</v>
      </c>
      <c r="L13" s="15">
        <v>0</v>
      </c>
      <c r="M13" s="15">
        <v>1</v>
      </c>
      <c r="N13" s="15">
        <v>1</v>
      </c>
    </row>
    <row r="14" spans="2:14" ht="20.100000000000001" customHeight="1" thickBot="1" x14ac:dyDescent="0.25">
      <c r="B14" s="4" t="s">
        <v>238</v>
      </c>
      <c r="C14" s="15">
        <v>5</v>
      </c>
      <c r="D14" s="15">
        <v>2</v>
      </c>
      <c r="E14" s="15">
        <v>4</v>
      </c>
      <c r="F14" s="15">
        <v>0</v>
      </c>
      <c r="G14" s="15">
        <v>0</v>
      </c>
      <c r="H14" s="15">
        <v>0</v>
      </c>
      <c r="I14" s="15">
        <v>5</v>
      </c>
      <c r="J14" s="15">
        <v>2</v>
      </c>
      <c r="K14" s="15">
        <v>4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13</v>
      </c>
      <c r="D15" s="15">
        <v>22</v>
      </c>
      <c r="E15" s="15">
        <v>20</v>
      </c>
      <c r="F15" s="15">
        <v>1</v>
      </c>
      <c r="G15" s="15">
        <v>1</v>
      </c>
      <c r="H15" s="15">
        <v>0</v>
      </c>
      <c r="I15" s="15">
        <v>9</v>
      </c>
      <c r="J15" s="15">
        <v>20</v>
      </c>
      <c r="K15" s="15">
        <v>18</v>
      </c>
      <c r="L15" s="15">
        <v>3</v>
      </c>
      <c r="M15" s="15">
        <v>1</v>
      </c>
      <c r="N15" s="15">
        <v>2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3</v>
      </c>
      <c r="D17" s="15">
        <v>1</v>
      </c>
      <c r="E17" s="15">
        <v>2</v>
      </c>
      <c r="F17" s="15">
        <v>1</v>
      </c>
      <c r="G17" s="15">
        <v>0</v>
      </c>
      <c r="H17" s="15">
        <v>1</v>
      </c>
      <c r="I17" s="15">
        <v>2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2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2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5</v>
      </c>
      <c r="D20" s="15">
        <v>5</v>
      </c>
      <c r="E20" s="15">
        <v>0</v>
      </c>
      <c r="F20" s="15">
        <v>0</v>
      </c>
      <c r="G20" s="15">
        <v>0</v>
      </c>
      <c r="H20" s="15">
        <v>0</v>
      </c>
      <c r="I20" s="15">
        <v>5</v>
      </c>
      <c r="J20" s="15">
        <v>5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15</v>
      </c>
      <c r="D21" s="15">
        <v>10</v>
      </c>
      <c r="E21" s="15">
        <v>26</v>
      </c>
      <c r="F21" s="15">
        <v>2</v>
      </c>
      <c r="G21" s="15">
        <v>2</v>
      </c>
      <c r="H21" s="15">
        <v>1</v>
      </c>
      <c r="I21" s="15">
        <v>12</v>
      </c>
      <c r="J21" s="15">
        <v>8</v>
      </c>
      <c r="K21" s="15">
        <v>24</v>
      </c>
      <c r="L21" s="15">
        <v>1</v>
      </c>
      <c r="M21" s="15">
        <v>0</v>
      </c>
      <c r="N21" s="15">
        <v>1</v>
      </c>
    </row>
    <row r="22" spans="2:14" ht="20.100000000000001" customHeight="1" thickBot="1" x14ac:dyDescent="0.25">
      <c r="B22" s="4" t="s">
        <v>169</v>
      </c>
      <c r="C22" s="15">
        <v>10</v>
      </c>
      <c r="D22" s="15">
        <v>4</v>
      </c>
      <c r="E22" s="15">
        <v>9</v>
      </c>
      <c r="F22" s="15">
        <v>1</v>
      </c>
      <c r="G22" s="15">
        <v>1</v>
      </c>
      <c r="H22" s="15">
        <v>0</v>
      </c>
      <c r="I22" s="15">
        <v>8</v>
      </c>
      <c r="J22" s="15">
        <v>3</v>
      </c>
      <c r="K22" s="15">
        <v>8</v>
      </c>
      <c r="L22" s="15">
        <v>1</v>
      </c>
      <c r="M22" s="15">
        <v>0</v>
      </c>
      <c r="N22" s="15">
        <v>1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9</v>
      </c>
      <c r="D24" s="15">
        <v>3</v>
      </c>
      <c r="E24" s="15">
        <v>24</v>
      </c>
      <c r="F24" s="15">
        <v>1</v>
      </c>
      <c r="G24" s="15">
        <v>1</v>
      </c>
      <c r="H24" s="15">
        <v>2</v>
      </c>
      <c r="I24" s="15">
        <v>8</v>
      </c>
      <c r="J24" s="15">
        <v>2</v>
      </c>
      <c r="K24" s="15">
        <v>22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6</v>
      </c>
      <c r="D25" s="15">
        <v>10</v>
      </c>
      <c r="E25" s="15">
        <v>17</v>
      </c>
      <c r="F25" s="15">
        <v>0</v>
      </c>
      <c r="G25" s="15">
        <v>2</v>
      </c>
      <c r="H25" s="15">
        <v>0</v>
      </c>
      <c r="I25" s="15">
        <v>5</v>
      </c>
      <c r="J25" s="15">
        <v>4</v>
      </c>
      <c r="K25" s="15">
        <v>14</v>
      </c>
      <c r="L25" s="15">
        <v>1</v>
      </c>
      <c r="M25" s="15">
        <v>4</v>
      </c>
      <c r="N25" s="15">
        <v>3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1</v>
      </c>
      <c r="E29" s="15">
        <v>0</v>
      </c>
      <c r="F29" s="15">
        <v>0</v>
      </c>
      <c r="G29" s="15">
        <v>1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2</v>
      </c>
      <c r="D30" s="15">
        <v>4</v>
      </c>
      <c r="E30" s="15">
        <v>1</v>
      </c>
      <c r="F30" s="15">
        <v>0</v>
      </c>
      <c r="G30" s="15">
        <v>0</v>
      </c>
      <c r="H30" s="15">
        <v>0</v>
      </c>
      <c r="I30" s="15">
        <v>2</v>
      </c>
      <c r="J30" s="15">
        <v>4</v>
      </c>
      <c r="K30" s="15">
        <v>1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0</v>
      </c>
      <c r="D32" s="15">
        <v>0</v>
      </c>
      <c r="E32" s="15">
        <v>2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2</v>
      </c>
      <c r="L32" s="15">
        <v>0</v>
      </c>
      <c r="M32" s="15">
        <v>0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29</v>
      </c>
      <c r="D41" s="15">
        <v>19</v>
      </c>
      <c r="E41" s="15">
        <v>57</v>
      </c>
      <c r="F41" s="15">
        <v>2</v>
      </c>
      <c r="G41" s="15">
        <v>1</v>
      </c>
      <c r="H41" s="15">
        <v>3</v>
      </c>
      <c r="I41" s="15">
        <v>18</v>
      </c>
      <c r="J41" s="15">
        <v>12</v>
      </c>
      <c r="K41" s="15">
        <v>44</v>
      </c>
      <c r="L41" s="15">
        <v>9</v>
      </c>
      <c r="M41" s="15">
        <v>6</v>
      </c>
      <c r="N41" s="15">
        <v>10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1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1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1</v>
      </c>
      <c r="D47" s="15">
        <v>0</v>
      </c>
      <c r="E47" s="15">
        <v>1</v>
      </c>
      <c r="F47" s="15">
        <v>1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19</v>
      </c>
      <c r="D48" s="15">
        <v>12</v>
      </c>
      <c r="E48" s="15">
        <v>30</v>
      </c>
      <c r="F48" s="15">
        <v>1</v>
      </c>
      <c r="G48" s="15">
        <v>1</v>
      </c>
      <c r="H48" s="15">
        <v>2</v>
      </c>
      <c r="I48" s="15">
        <v>13</v>
      </c>
      <c r="J48" s="15">
        <v>8</v>
      </c>
      <c r="K48" s="15">
        <v>21</v>
      </c>
      <c r="L48" s="15">
        <v>5</v>
      </c>
      <c r="M48" s="15">
        <v>3</v>
      </c>
      <c r="N48" s="15">
        <v>7</v>
      </c>
    </row>
    <row r="49" spans="2:14" ht="20.100000000000001" customHeight="1" thickBot="1" x14ac:dyDescent="0.25">
      <c r="B49" s="4" t="s">
        <v>266</v>
      </c>
      <c r="C49" s="15">
        <v>1</v>
      </c>
      <c r="D49" s="15">
        <v>3</v>
      </c>
      <c r="E49" s="15">
        <v>0</v>
      </c>
      <c r="F49" s="15">
        <v>0</v>
      </c>
      <c r="G49" s="15">
        <v>1</v>
      </c>
      <c r="H49" s="15">
        <v>0</v>
      </c>
      <c r="I49" s="15">
        <v>1</v>
      </c>
      <c r="J49" s="15">
        <v>2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3</v>
      </c>
      <c r="D51" s="15">
        <v>5</v>
      </c>
      <c r="E51" s="15">
        <v>1</v>
      </c>
      <c r="F51" s="15">
        <v>0</v>
      </c>
      <c r="G51" s="15">
        <v>1</v>
      </c>
      <c r="H51" s="15">
        <v>0</v>
      </c>
      <c r="I51" s="15">
        <v>2</v>
      </c>
      <c r="J51" s="15">
        <v>4</v>
      </c>
      <c r="K51" s="15">
        <v>0</v>
      </c>
      <c r="L51" s="15">
        <v>1</v>
      </c>
      <c r="M51" s="15">
        <v>0</v>
      </c>
      <c r="N51" s="15">
        <v>1</v>
      </c>
    </row>
    <row r="52" spans="2:14" ht="20.100000000000001" customHeight="1" thickBot="1" x14ac:dyDescent="0.25">
      <c r="B52" s="4" t="s">
        <v>269</v>
      </c>
      <c r="C52" s="15">
        <v>2</v>
      </c>
      <c r="D52" s="15">
        <v>2</v>
      </c>
      <c r="E52" s="15">
        <v>0</v>
      </c>
      <c r="F52" s="15">
        <v>2</v>
      </c>
      <c r="G52" s="15">
        <v>2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4</v>
      </c>
      <c r="D54" s="15">
        <v>3</v>
      </c>
      <c r="E54" s="15">
        <v>1</v>
      </c>
      <c r="F54" s="15">
        <v>2</v>
      </c>
      <c r="G54" s="15">
        <v>1</v>
      </c>
      <c r="H54" s="15">
        <v>1</v>
      </c>
      <c r="I54" s="15">
        <v>2</v>
      </c>
      <c r="J54" s="15">
        <v>2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0</v>
      </c>
      <c r="D56" s="15">
        <v>1</v>
      </c>
      <c r="E56" s="15">
        <v>6</v>
      </c>
      <c r="F56" s="15">
        <v>0</v>
      </c>
      <c r="G56" s="15">
        <v>1</v>
      </c>
      <c r="H56" s="15">
        <v>0</v>
      </c>
      <c r="I56" s="15">
        <v>0</v>
      </c>
      <c r="J56" s="15">
        <v>0</v>
      </c>
      <c r="K56" s="15">
        <v>6</v>
      </c>
      <c r="L56" s="15">
        <v>0</v>
      </c>
      <c r="M56" s="15">
        <v>0</v>
      </c>
      <c r="N56" s="15">
        <v>0</v>
      </c>
    </row>
    <row r="57" spans="2:14" ht="20.100000000000001" customHeight="1" thickBot="1" x14ac:dyDescent="0.25">
      <c r="B57" s="4" t="s">
        <v>273</v>
      </c>
      <c r="C57" s="15">
        <v>1</v>
      </c>
      <c r="D57" s="15">
        <v>0</v>
      </c>
      <c r="E57" s="15">
        <v>1</v>
      </c>
      <c r="F57" s="15">
        <v>0</v>
      </c>
      <c r="G57" s="15">
        <v>0</v>
      </c>
      <c r="H57" s="15">
        <v>0</v>
      </c>
      <c r="I57" s="15">
        <v>1</v>
      </c>
      <c r="J57" s="15">
        <v>0</v>
      </c>
      <c r="K57" s="15">
        <v>1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</row>
    <row r="59" spans="2:14" ht="20.100000000000001" customHeight="1" thickBot="1" x14ac:dyDescent="0.25">
      <c r="B59" s="4" t="s">
        <v>275</v>
      </c>
      <c r="C59" s="15">
        <v>1</v>
      </c>
      <c r="D59" s="15">
        <v>1</v>
      </c>
      <c r="E59" s="15">
        <v>9</v>
      </c>
      <c r="F59" s="15">
        <v>1</v>
      </c>
      <c r="G59" s="15">
        <v>1</v>
      </c>
      <c r="H59" s="15">
        <v>9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6</v>
      </c>
      <c r="D61" s="15">
        <v>4</v>
      </c>
      <c r="E61" s="15">
        <v>4</v>
      </c>
      <c r="F61" s="15">
        <v>2</v>
      </c>
      <c r="G61" s="15">
        <v>1</v>
      </c>
      <c r="H61" s="15">
        <v>1</v>
      </c>
      <c r="I61" s="15">
        <v>4</v>
      </c>
      <c r="J61" s="15">
        <v>3</v>
      </c>
      <c r="K61" s="15">
        <v>3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00000000000001" customHeight="1" thickBot="1" x14ac:dyDescent="0.25">
      <c r="B64" s="4" t="s">
        <v>279</v>
      </c>
      <c r="C64" s="15">
        <v>4</v>
      </c>
      <c r="D64" s="15">
        <v>1</v>
      </c>
      <c r="E64" s="15">
        <v>8</v>
      </c>
      <c r="F64" s="15">
        <v>1</v>
      </c>
      <c r="G64" s="15">
        <v>1</v>
      </c>
      <c r="H64" s="15">
        <v>0</v>
      </c>
      <c r="I64" s="15">
        <v>3</v>
      </c>
      <c r="J64" s="15">
        <v>0</v>
      </c>
      <c r="K64" s="15">
        <v>8</v>
      </c>
      <c r="L64" s="15">
        <v>0</v>
      </c>
      <c r="M64" s="15">
        <v>0</v>
      </c>
      <c r="N64" s="15">
        <v>0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</row>
    <row r="66" spans="2:14" ht="20.100000000000001" customHeight="1" thickBot="1" x14ac:dyDescent="0.25">
      <c r="B66" s="4" t="s">
        <v>281</v>
      </c>
      <c r="C66" s="15">
        <v>1</v>
      </c>
      <c r="D66" s="15">
        <v>1</v>
      </c>
      <c r="E66" s="15">
        <v>0</v>
      </c>
      <c r="F66" s="15">
        <v>1</v>
      </c>
      <c r="G66" s="15">
        <v>1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1</v>
      </c>
      <c r="D70" s="15">
        <v>2</v>
      </c>
      <c r="E70" s="15">
        <v>1</v>
      </c>
      <c r="F70" s="15">
        <v>0</v>
      </c>
      <c r="G70" s="15">
        <v>1</v>
      </c>
      <c r="H70" s="15">
        <v>0</v>
      </c>
      <c r="I70" s="15">
        <v>1</v>
      </c>
      <c r="J70" s="15">
        <v>1</v>
      </c>
      <c r="K70" s="15">
        <v>1</v>
      </c>
      <c r="L70" s="15">
        <v>0</v>
      </c>
      <c r="M70" s="15">
        <v>0</v>
      </c>
      <c r="N70" s="15">
        <v>0</v>
      </c>
    </row>
    <row r="71" spans="2:14" ht="20.100000000000001" customHeight="1" thickBot="1" x14ac:dyDescent="0.25">
      <c r="B71" s="4" t="s">
        <v>286</v>
      </c>
      <c r="C71" s="15">
        <v>3</v>
      </c>
      <c r="D71" s="15">
        <v>3</v>
      </c>
      <c r="E71" s="15">
        <v>0</v>
      </c>
      <c r="F71" s="15">
        <v>0</v>
      </c>
      <c r="G71" s="15">
        <v>0</v>
      </c>
      <c r="H71" s="15">
        <v>0</v>
      </c>
      <c r="I71" s="15">
        <v>3</v>
      </c>
      <c r="J71" s="15">
        <v>3</v>
      </c>
      <c r="K71" s="15">
        <v>0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38</v>
      </c>
      <c r="D73" s="15">
        <v>26</v>
      </c>
      <c r="E73" s="15">
        <v>77</v>
      </c>
      <c r="F73" s="15">
        <v>7</v>
      </c>
      <c r="G73" s="15">
        <v>3</v>
      </c>
      <c r="H73" s="15">
        <v>6</v>
      </c>
      <c r="I73" s="15">
        <v>26</v>
      </c>
      <c r="J73" s="15">
        <v>20</v>
      </c>
      <c r="K73" s="15">
        <v>61</v>
      </c>
      <c r="L73" s="15">
        <v>5</v>
      </c>
      <c r="M73" s="15">
        <v>3</v>
      </c>
      <c r="N73" s="15">
        <v>10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1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14</v>
      </c>
      <c r="D75" s="15">
        <v>18</v>
      </c>
      <c r="E75" s="15">
        <v>19</v>
      </c>
      <c r="F75" s="15">
        <v>1</v>
      </c>
      <c r="G75" s="15">
        <v>3</v>
      </c>
      <c r="H75" s="15">
        <v>0</v>
      </c>
      <c r="I75" s="15">
        <v>8</v>
      </c>
      <c r="J75" s="15">
        <v>10</v>
      </c>
      <c r="K75" s="15">
        <v>16</v>
      </c>
      <c r="L75" s="15">
        <v>5</v>
      </c>
      <c r="M75" s="15">
        <v>5</v>
      </c>
      <c r="N75" s="15">
        <v>3</v>
      </c>
    </row>
    <row r="76" spans="2:14" ht="20.100000000000001" customHeight="1" thickBot="1" x14ac:dyDescent="0.25">
      <c r="B76" s="4" t="s">
        <v>289</v>
      </c>
      <c r="C76" s="15">
        <v>2</v>
      </c>
      <c r="D76" s="15">
        <v>2</v>
      </c>
      <c r="E76" s="15">
        <v>4</v>
      </c>
      <c r="F76" s="15">
        <v>0</v>
      </c>
      <c r="G76" s="15">
        <v>1</v>
      </c>
      <c r="H76" s="15">
        <v>1</v>
      </c>
      <c r="I76" s="15">
        <v>2</v>
      </c>
      <c r="J76" s="15">
        <v>1</v>
      </c>
      <c r="K76" s="15">
        <v>2</v>
      </c>
      <c r="L76" s="15">
        <v>0</v>
      </c>
      <c r="M76" s="15">
        <v>0</v>
      </c>
      <c r="N76" s="15">
        <v>1</v>
      </c>
    </row>
    <row r="77" spans="2:14" ht="20.100000000000001" customHeight="1" thickBot="1" x14ac:dyDescent="0.25">
      <c r="B77" s="4" t="s">
        <v>290</v>
      </c>
      <c r="C77" s="15">
        <v>0</v>
      </c>
      <c r="D77" s="15">
        <v>2</v>
      </c>
      <c r="E77" s="15">
        <v>6</v>
      </c>
      <c r="F77" s="15">
        <v>0</v>
      </c>
      <c r="G77" s="15">
        <v>1</v>
      </c>
      <c r="H77" s="15">
        <v>2</v>
      </c>
      <c r="I77" s="15">
        <v>0</v>
      </c>
      <c r="J77" s="15">
        <v>1</v>
      </c>
      <c r="K77" s="15">
        <v>4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3</v>
      </c>
      <c r="D78" s="15">
        <v>2</v>
      </c>
      <c r="E78" s="15">
        <v>6</v>
      </c>
      <c r="F78" s="15">
        <v>0</v>
      </c>
      <c r="G78" s="15">
        <v>0</v>
      </c>
      <c r="H78" s="15">
        <v>0</v>
      </c>
      <c r="I78" s="15">
        <v>3</v>
      </c>
      <c r="J78" s="15">
        <v>2</v>
      </c>
      <c r="K78" s="15">
        <v>6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4</v>
      </c>
      <c r="D82" s="15">
        <v>4</v>
      </c>
      <c r="E82" s="15">
        <v>12</v>
      </c>
      <c r="F82" s="15">
        <v>1</v>
      </c>
      <c r="G82" s="15">
        <v>0</v>
      </c>
      <c r="H82" s="15">
        <v>2</v>
      </c>
      <c r="I82" s="15">
        <v>2</v>
      </c>
      <c r="J82" s="15">
        <v>4</v>
      </c>
      <c r="K82" s="15">
        <v>8</v>
      </c>
      <c r="L82" s="15">
        <v>1</v>
      </c>
      <c r="M82" s="15">
        <v>0</v>
      </c>
      <c r="N82" s="15">
        <v>2</v>
      </c>
    </row>
    <row r="83" spans="2:14" ht="20.100000000000001" customHeight="1" thickBot="1" x14ac:dyDescent="0.25">
      <c r="B83" s="4" t="s">
        <v>296</v>
      </c>
      <c r="C83" s="15">
        <v>1</v>
      </c>
      <c r="D83" s="15">
        <v>1</v>
      </c>
      <c r="E83" s="15">
        <v>0</v>
      </c>
      <c r="F83" s="15">
        <v>0</v>
      </c>
      <c r="G83" s="15">
        <v>0</v>
      </c>
      <c r="H83" s="15">
        <v>0</v>
      </c>
      <c r="I83" s="15">
        <v>1</v>
      </c>
      <c r="J83" s="15">
        <v>1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1</v>
      </c>
      <c r="F84" s="15">
        <v>0</v>
      </c>
      <c r="G84" s="15">
        <v>0</v>
      </c>
      <c r="H84" s="15">
        <v>0</v>
      </c>
      <c r="I84" s="15">
        <v>1</v>
      </c>
      <c r="J84" s="15">
        <v>1</v>
      </c>
      <c r="K84" s="15">
        <v>1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0</v>
      </c>
      <c r="D85" s="15">
        <v>1</v>
      </c>
      <c r="E85" s="15">
        <v>3</v>
      </c>
      <c r="F85" s="15">
        <v>0</v>
      </c>
      <c r="G85" s="15">
        <v>1</v>
      </c>
      <c r="H85" s="15">
        <v>0</v>
      </c>
      <c r="I85" s="15">
        <v>0</v>
      </c>
      <c r="J85" s="15">
        <v>0</v>
      </c>
      <c r="K85" s="15">
        <v>3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4</v>
      </c>
      <c r="D86" s="15">
        <v>4</v>
      </c>
      <c r="E86" s="15">
        <v>0</v>
      </c>
      <c r="F86" s="15">
        <v>0</v>
      </c>
      <c r="G86" s="15">
        <v>0</v>
      </c>
      <c r="H86" s="15">
        <v>0</v>
      </c>
      <c r="I86" s="15">
        <v>4</v>
      </c>
      <c r="J86" s="15">
        <v>4</v>
      </c>
      <c r="K86" s="15">
        <v>0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6</v>
      </c>
      <c r="D87" s="15">
        <v>2</v>
      </c>
      <c r="E87" s="15">
        <v>4</v>
      </c>
      <c r="F87" s="15">
        <v>0</v>
      </c>
      <c r="G87" s="15">
        <v>0</v>
      </c>
      <c r="H87" s="15">
        <v>0</v>
      </c>
      <c r="I87" s="15">
        <v>6</v>
      </c>
      <c r="J87" s="15">
        <v>2</v>
      </c>
      <c r="K87" s="15">
        <v>4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43</v>
      </c>
      <c r="D88" s="15">
        <v>40</v>
      </c>
      <c r="E88" s="15">
        <v>66</v>
      </c>
      <c r="F88" s="15">
        <v>2</v>
      </c>
      <c r="G88" s="15">
        <v>3</v>
      </c>
      <c r="H88" s="15">
        <v>4</v>
      </c>
      <c r="I88" s="15">
        <v>31</v>
      </c>
      <c r="J88" s="15">
        <v>24</v>
      </c>
      <c r="K88" s="15">
        <v>58</v>
      </c>
      <c r="L88" s="15">
        <v>10</v>
      </c>
      <c r="M88" s="15">
        <v>13</v>
      </c>
      <c r="N88" s="15">
        <v>4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1</v>
      </c>
      <c r="E89" s="15">
        <v>0</v>
      </c>
      <c r="F89" s="15">
        <v>0</v>
      </c>
      <c r="G89" s="15">
        <v>1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0</v>
      </c>
      <c r="D90" s="15">
        <v>1</v>
      </c>
      <c r="E90" s="15">
        <v>6</v>
      </c>
      <c r="F90" s="15">
        <v>0</v>
      </c>
      <c r="G90" s="15">
        <v>0</v>
      </c>
      <c r="H90" s="15">
        <v>0</v>
      </c>
      <c r="I90" s="15">
        <v>0</v>
      </c>
      <c r="J90" s="15">
        <v>1</v>
      </c>
      <c r="K90" s="15">
        <v>6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2</v>
      </c>
      <c r="D93" s="15">
        <v>2</v>
      </c>
      <c r="E93" s="15">
        <v>2</v>
      </c>
      <c r="F93" s="15">
        <v>0</v>
      </c>
      <c r="G93" s="15">
        <v>0</v>
      </c>
      <c r="H93" s="15">
        <v>0</v>
      </c>
      <c r="I93" s="15">
        <v>2</v>
      </c>
      <c r="J93" s="15">
        <v>2</v>
      </c>
      <c r="K93" s="15">
        <v>2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4</v>
      </c>
      <c r="D94" s="15">
        <v>5</v>
      </c>
      <c r="E94" s="15">
        <v>6</v>
      </c>
      <c r="F94" s="15">
        <v>0</v>
      </c>
      <c r="G94" s="15">
        <v>0</v>
      </c>
      <c r="H94" s="15">
        <v>0</v>
      </c>
      <c r="I94" s="15">
        <v>4</v>
      </c>
      <c r="J94" s="15">
        <v>5</v>
      </c>
      <c r="K94" s="15">
        <v>6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2</v>
      </c>
      <c r="D96" s="15">
        <v>1</v>
      </c>
      <c r="E96" s="15">
        <v>2</v>
      </c>
      <c r="F96" s="15">
        <v>0</v>
      </c>
      <c r="G96" s="15">
        <v>0</v>
      </c>
      <c r="H96" s="15">
        <v>0</v>
      </c>
      <c r="I96" s="15">
        <v>2</v>
      </c>
      <c r="J96" s="15">
        <v>1</v>
      </c>
      <c r="K96" s="15">
        <v>2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2</v>
      </c>
      <c r="D101" s="15">
        <v>3</v>
      </c>
      <c r="E101" s="15">
        <v>2</v>
      </c>
      <c r="F101" s="15">
        <v>0</v>
      </c>
      <c r="G101" s="15">
        <v>0</v>
      </c>
      <c r="H101" s="15">
        <v>0</v>
      </c>
      <c r="I101" s="15">
        <v>2</v>
      </c>
      <c r="J101" s="15">
        <v>3</v>
      </c>
      <c r="K101" s="15">
        <v>2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1</v>
      </c>
      <c r="F102" s="15">
        <v>0</v>
      </c>
      <c r="G102" s="15">
        <v>0</v>
      </c>
      <c r="H102" s="15">
        <v>1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2</v>
      </c>
      <c r="D108" s="15">
        <v>0</v>
      </c>
      <c r="E108" s="15">
        <v>2</v>
      </c>
      <c r="F108" s="15">
        <v>0</v>
      </c>
      <c r="G108" s="15">
        <v>0</v>
      </c>
      <c r="H108" s="15">
        <v>0</v>
      </c>
      <c r="I108" s="15">
        <v>2</v>
      </c>
      <c r="J108" s="15">
        <v>0</v>
      </c>
      <c r="K108" s="15">
        <v>2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27</v>
      </c>
      <c r="D109" s="15">
        <v>17</v>
      </c>
      <c r="E109" s="15">
        <v>24</v>
      </c>
      <c r="F109" s="15">
        <v>3</v>
      </c>
      <c r="G109" s="15">
        <v>4</v>
      </c>
      <c r="H109" s="15">
        <v>1</v>
      </c>
      <c r="I109" s="15">
        <v>20</v>
      </c>
      <c r="J109" s="15">
        <v>11</v>
      </c>
      <c r="K109" s="15">
        <v>21</v>
      </c>
      <c r="L109" s="15">
        <v>4</v>
      </c>
      <c r="M109" s="15">
        <v>2</v>
      </c>
      <c r="N109" s="15">
        <v>2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2</v>
      </c>
      <c r="F110" s="15">
        <v>0</v>
      </c>
      <c r="G110" s="15">
        <v>0</v>
      </c>
      <c r="H110" s="15">
        <v>1</v>
      </c>
      <c r="I110" s="15">
        <v>0</v>
      </c>
      <c r="J110" s="15">
        <v>0</v>
      </c>
      <c r="K110" s="15">
        <v>1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2</v>
      </c>
      <c r="D113" s="15">
        <v>1</v>
      </c>
      <c r="E113" s="15">
        <v>2</v>
      </c>
      <c r="F113" s="15">
        <v>1</v>
      </c>
      <c r="G113" s="15">
        <v>0</v>
      </c>
      <c r="H113" s="15">
        <v>1</v>
      </c>
      <c r="I113" s="15">
        <v>1</v>
      </c>
      <c r="J113" s="15">
        <v>1</v>
      </c>
      <c r="K113" s="15">
        <v>1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3</v>
      </c>
      <c r="D115" s="15">
        <v>0</v>
      </c>
      <c r="E115" s="15">
        <v>3</v>
      </c>
      <c r="F115" s="15">
        <v>2</v>
      </c>
      <c r="G115" s="15">
        <v>0</v>
      </c>
      <c r="H115" s="15">
        <v>2</v>
      </c>
      <c r="I115" s="15">
        <v>1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0</v>
      </c>
      <c r="D117" s="15">
        <v>2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2</v>
      </c>
      <c r="K117" s="15">
        <v>1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2</v>
      </c>
      <c r="D119" s="15">
        <v>5</v>
      </c>
      <c r="E119" s="15">
        <v>2</v>
      </c>
      <c r="F119" s="15">
        <v>0</v>
      </c>
      <c r="G119" s="15">
        <v>0</v>
      </c>
      <c r="H119" s="15">
        <v>0</v>
      </c>
      <c r="I119" s="15">
        <v>2</v>
      </c>
      <c r="J119" s="15">
        <v>5</v>
      </c>
      <c r="K119" s="15">
        <v>2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2</v>
      </c>
      <c r="D121" s="15">
        <v>1</v>
      </c>
      <c r="E121" s="15">
        <v>4</v>
      </c>
      <c r="F121" s="15">
        <v>0</v>
      </c>
      <c r="G121" s="15">
        <v>1</v>
      </c>
      <c r="H121" s="15">
        <v>0</v>
      </c>
      <c r="I121" s="15">
        <v>2</v>
      </c>
      <c r="J121" s="15">
        <v>0</v>
      </c>
      <c r="K121" s="15">
        <v>4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17</v>
      </c>
      <c r="D123" s="15">
        <v>17</v>
      </c>
      <c r="E123" s="15">
        <v>13</v>
      </c>
      <c r="F123" s="15">
        <v>1</v>
      </c>
      <c r="G123" s="15">
        <v>2</v>
      </c>
      <c r="H123" s="15">
        <v>0</v>
      </c>
      <c r="I123" s="15">
        <v>5</v>
      </c>
      <c r="J123" s="15">
        <v>5</v>
      </c>
      <c r="K123" s="15">
        <v>5</v>
      </c>
      <c r="L123" s="15">
        <v>11</v>
      </c>
      <c r="M123" s="15">
        <v>10</v>
      </c>
      <c r="N123" s="15">
        <v>8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1</v>
      </c>
      <c r="D131" s="15">
        <v>1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  <c r="J131" s="15">
        <v>1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1</v>
      </c>
      <c r="D132" s="15">
        <v>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1</v>
      </c>
      <c r="M132" s="15">
        <v>1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8</v>
      </c>
      <c r="D133" s="15">
        <v>3</v>
      </c>
      <c r="E133" s="15">
        <v>8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8</v>
      </c>
      <c r="M133" s="15">
        <v>3</v>
      </c>
      <c r="N133" s="15">
        <v>8</v>
      </c>
    </row>
    <row r="134" spans="2:14" ht="20.100000000000001" customHeight="1" thickBot="1" x14ac:dyDescent="0.25">
      <c r="B134" s="4" t="s">
        <v>342</v>
      </c>
      <c r="C134" s="15">
        <v>18</v>
      </c>
      <c r="D134" s="15">
        <v>20</v>
      </c>
      <c r="E134" s="15">
        <v>2</v>
      </c>
      <c r="F134" s="15">
        <v>7</v>
      </c>
      <c r="G134" s="15">
        <v>8</v>
      </c>
      <c r="H134" s="15">
        <v>0</v>
      </c>
      <c r="I134" s="15">
        <v>6</v>
      </c>
      <c r="J134" s="15">
        <v>7</v>
      </c>
      <c r="K134" s="15">
        <v>2</v>
      </c>
      <c r="L134" s="15">
        <v>5</v>
      </c>
      <c r="M134" s="15">
        <v>5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7</v>
      </c>
      <c r="D135" s="15">
        <v>4</v>
      </c>
      <c r="E135" s="15">
        <v>7</v>
      </c>
      <c r="F135" s="15">
        <v>1</v>
      </c>
      <c r="G135" s="15">
        <v>3</v>
      </c>
      <c r="H135" s="15">
        <v>0</v>
      </c>
      <c r="I135" s="15">
        <v>4</v>
      </c>
      <c r="J135" s="15">
        <v>0</v>
      </c>
      <c r="K135" s="15">
        <v>4</v>
      </c>
      <c r="L135" s="15">
        <v>2</v>
      </c>
      <c r="M135" s="15">
        <v>1</v>
      </c>
      <c r="N135" s="15">
        <v>3</v>
      </c>
    </row>
    <row r="136" spans="2:14" ht="20.100000000000001" customHeight="1" thickBot="1" x14ac:dyDescent="0.25">
      <c r="B136" s="4" t="s">
        <v>344</v>
      </c>
      <c r="C136" s="15">
        <v>2</v>
      </c>
      <c r="D136" s="15">
        <v>3</v>
      </c>
      <c r="E136" s="15">
        <v>10</v>
      </c>
      <c r="F136" s="15">
        <v>2</v>
      </c>
      <c r="G136" s="15">
        <v>2</v>
      </c>
      <c r="H136" s="15">
        <v>6</v>
      </c>
      <c r="I136" s="15">
        <v>0</v>
      </c>
      <c r="J136" s="15">
        <v>1</v>
      </c>
      <c r="K136" s="15">
        <v>4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1</v>
      </c>
      <c r="D137" s="15">
        <v>1</v>
      </c>
      <c r="E137" s="15">
        <v>2</v>
      </c>
      <c r="F137" s="15">
        <v>1</v>
      </c>
      <c r="G137" s="15">
        <v>1</v>
      </c>
      <c r="H137" s="15">
        <v>2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1</v>
      </c>
      <c r="D138" s="15">
        <v>1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22</v>
      </c>
      <c r="D139" s="15">
        <v>23</v>
      </c>
      <c r="E139" s="15">
        <v>28</v>
      </c>
      <c r="F139" s="15">
        <v>1</v>
      </c>
      <c r="G139" s="15">
        <v>0</v>
      </c>
      <c r="H139" s="15">
        <v>1</v>
      </c>
      <c r="I139" s="15">
        <v>21</v>
      </c>
      <c r="J139" s="15">
        <v>23</v>
      </c>
      <c r="K139" s="15">
        <v>23</v>
      </c>
      <c r="L139" s="15">
        <v>0</v>
      </c>
      <c r="M139" s="15">
        <v>0</v>
      </c>
      <c r="N139" s="15">
        <v>4</v>
      </c>
    </row>
    <row r="140" spans="2:14" ht="20.100000000000001" customHeight="1" thickBot="1" x14ac:dyDescent="0.25">
      <c r="B140" s="4" t="s">
        <v>348</v>
      </c>
      <c r="C140" s="15">
        <v>14</v>
      </c>
      <c r="D140" s="15">
        <v>10</v>
      </c>
      <c r="E140" s="15">
        <v>13</v>
      </c>
      <c r="F140" s="15">
        <v>0</v>
      </c>
      <c r="G140" s="15">
        <v>0</v>
      </c>
      <c r="H140" s="15">
        <v>1</v>
      </c>
      <c r="I140" s="15">
        <v>7</v>
      </c>
      <c r="J140" s="15">
        <v>3</v>
      </c>
      <c r="K140" s="15">
        <v>6</v>
      </c>
      <c r="L140" s="15">
        <v>7</v>
      </c>
      <c r="M140" s="15">
        <v>7</v>
      </c>
      <c r="N140" s="15">
        <v>6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9</v>
      </c>
      <c r="D142" s="15">
        <v>8</v>
      </c>
      <c r="E142" s="15">
        <v>20</v>
      </c>
      <c r="F142" s="15">
        <v>0</v>
      </c>
      <c r="G142" s="15">
        <v>0</v>
      </c>
      <c r="H142" s="15">
        <v>2</v>
      </c>
      <c r="I142" s="15">
        <v>9</v>
      </c>
      <c r="J142" s="15">
        <v>8</v>
      </c>
      <c r="K142" s="15">
        <v>18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15</v>
      </c>
      <c r="D143" s="15">
        <v>10</v>
      </c>
      <c r="E143" s="15">
        <v>13</v>
      </c>
      <c r="F143" s="15">
        <v>1</v>
      </c>
      <c r="G143" s="15">
        <v>1</v>
      </c>
      <c r="H143" s="15">
        <v>1</v>
      </c>
      <c r="I143" s="15">
        <v>13</v>
      </c>
      <c r="J143" s="15">
        <v>8</v>
      </c>
      <c r="K143" s="15">
        <v>12</v>
      </c>
      <c r="L143" s="15">
        <v>1</v>
      </c>
      <c r="M143" s="15">
        <v>1</v>
      </c>
      <c r="N143" s="15">
        <v>0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3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5">
        <v>3</v>
      </c>
      <c r="J145" s="15">
        <v>3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9</v>
      </c>
      <c r="D147" s="15">
        <v>4</v>
      </c>
      <c r="E147" s="15">
        <v>6</v>
      </c>
      <c r="F147" s="15">
        <v>6</v>
      </c>
      <c r="G147" s="15">
        <v>2</v>
      </c>
      <c r="H147" s="15">
        <v>5</v>
      </c>
      <c r="I147" s="15">
        <v>3</v>
      </c>
      <c r="J147" s="15">
        <v>2</v>
      </c>
      <c r="K147" s="15">
        <v>1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1</v>
      </c>
      <c r="D148" s="15">
        <v>1</v>
      </c>
      <c r="E148" s="15">
        <v>1</v>
      </c>
      <c r="F148" s="15">
        <v>0</v>
      </c>
      <c r="G148" s="15">
        <v>0</v>
      </c>
      <c r="H148" s="15">
        <v>1</v>
      </c>
      <c r="I148" s="15">
        <v>1</v>
      </c>
      <c r="J148" s="15">
        <v>1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1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1</v>
      </c>
    </row>
    <row r="151" spans="2:14" ht="20.100000000000001" customHeight="1" thickBot="1" x14ac:dyDescent="0.25">
      <c r="B151" s="4" t="s">
        <v>358</v>
      </c>
      <c r="C151" s="15">
        <v>6</v>
      </c>
      <c r="D151" s="15">
        <v>15</v>
      </c>
      <c r="E151" s="15">
        <v>3</v>
      </c>
      <c r="F151" s="15">
        <v>0</v>
      </c>
      <c r="G151" s="15">
        <v>0</v>
      </c>
      <c r="H151" s="15">
        <v>0</v>
      </c>
      <c r="I151" s="15">
        <v>6</v>
      </c>
      <c r="J151" s="15">
        <v>15</v>
      </c>
      <c r="K151" s="15">
        <v>3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3</v>
      </c>
      <c r="D152" s="15">
        <v>0</v>
      </c>
      <c r="E152" s="15">
        <v>6</v>
      </c>
      <c r="F152" s="15">
        <v>1</v>
      </c>
      <c r="G152" s="15">
        <v>0</v>
      </c>
      <c r="H152" s="15">
        <v>1</v>
      </c>
      <c r="I152" s="15">
        <v>2</v>
      </c>
      <c r="J152" s="15">
        <v>0</v>
      </c>
      <c r="K152" s="15">
        <v>5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3</v>
      </c>
      <c r="D155" s="15">
        <v>3</v>
      </c>
      <c r="E155" s="15">
        <v>0</v>
      </c>
      <c r="F155" s="15">
        <v>0</v>
      </c>
      <c r="G155" s="15">
        <v>0</v>
      </c>
      <c r="H155" s="15">
        <v>0</v>
      </c>
      <c r="I155" s="15">
        <v>3</v>
      </c>
      <c r="J155" s="15">
        <v>3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7</v>
      </c>
      <c r="D156" s="15">
        <v>9</v>
      </c>
      <c r="E156" s="15">
        <v>0</v>
      </c>
      <c r="F156" s="15">
        <v>0</v>
      </c>
      <c r="G156" s="15">
        <v>0</v>
      </c>
      <c r="H156" s="15">
        <v>0</v>
      </c>
      <c r="I156" s="15">
        <v>7</v>
      </c>
      <c r="J156" s="15">
        <v>9</v>
      </c>
      <c r="K156" s="15">
        <v>0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3</v>
      </c>
      <c r="D157" s="15">
        <v>1</v>
      </c>
      <c r="E157" s="15">
        <v>4</v>
      </c>
      <c r="F157" s="15">
        <v>1</v>
      </c>
      <c r="G157" s="15">
        <v>1</v>
      </c>
      <c r="H157" s="15">
        <v>0</v>
      </c>
      <c r="I157" s="15">
        <v>2</v>
      </c>
      <c r="J157" s="15">
        <v>0</v>
      </c>
      <c r="K157" s="15">
        <v>4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2</v>
      </c>
      <c r="D158" s="15">
        <v>2</v>
      </c>
      <c r="E158" s="15">
        <v>2</v>
      </c>
      <c r="F158" s="15">
        <v>0</v>
      </c>
      <c r="G158" s="15">
        <v>2</v>
      </c>
      <c r="H158" s="15">
        <v>0</v>
      </c>
      <c r="I158" s="15">
        <v>2</v>
      </c>
      <c r="J158" s="15">
        <v>0</v>
      </c>
      <c r="K158" s="15">
        <v>2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7</v>
      </c>
      <c r="D159" s="15">
        <v>9</v>
      </c>
      <c r="E159" s="15">
        <v>4</v>
      </c>
      <c r="F159" s="15">
        <v>1</v>
      </c>
      <c r="G159" s="15">
        <v>0</v>
      </c>
      <c r="H159" s="15">
        <v>1</v>
      </c>
      <c r="I159" s="15">
        <v>4</v>
      </c>
      <c r="J159" s="15">
        <v>6</v>
      </c>
      <c r="K159" s="15">
        <v>3</v>
      </c>
      <c r="L159" s="15">
        <v>2</v>
      </c>
      <c r="M159" s="15">
        <v>3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1</v>
      </c>
      <c r="D162" s="15">
        <v>0</v>
      </c>
      <c r="E162" s="15">
        <v>1</v>
      </c>
      <c r="F162" s="15">
        <v>1</v>
      </c>
      <c r="G162" s="15">
        <v>0</v>
      </c>
      <c r="H162" s="15">
        <v>1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2</v>
      </c>
      <c r="F163" s="15">
        <v>0</v>
      </c>
      <c r="G163" s="15">
        <v>0</v>
      </c>
      <c r="H163" s="15">
        <v>1</v>
      </c>
      <c r="I163" s="15">
        <v>0</v>
      </c>
      <c r="J163" s="15">
        <v>0</v>
      </c>
      <c r="K163" s="15">
        <v>1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0</v>
      </c>
      <c r="D164" s="15">
        <v>1</v>
      </c>
      <c r="E164" s="15">
        <v>2</v>
      </c>
      <c r="F164" s="15">
        <v>0</v>
      </c>
      <c r="G164" s="15">
        <v>0</v>
      </c>
      <c r="H164" s="15">
        <v>0</v>
      </c>
      <c r="I164" s="15">
        <v>0</v>
      </c>
      <c r="J164" s="15">
        <v>1</v>
      </c>
      <c r="K164" s="15">
        <v>1</v>
      </c>
      <c r="L164" s="15">
        <v>0</v>
      </c>
      <c r="M164" s="15">
        <v>0</v>
      </c>
      <c r="N164" s="15">
        <v>1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0</v>
      </c>
      <c r="D167" s="15">
        <v>2</v>
      </c>
      <c r="E167" s="15">
        <v>7</v>
      </c>
      <c r="F167" s="15">
        <v>0</v>
      </c>
      <c r="G167" s="15">
        <v>0</v>
      </c>
      <c r="H167" s="15">
        <v>0</v>
      </c>
      <c r="I167" s="15">
        <v>0</v>
      </c>
      <c r="J167" s="15">
        <v>2</v>
      </c>
      <c r="K167" s="15">
        <v>7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5</v>
      </c>
      <c r="D169" s="15">
        <v>4</v>
      </c>
      <c r="E169" s="15">
        <v>4</v>
      </c>
      <c r="F169" s="15">
        <v>3</v>
      </c>
      <c r="G169" s="15">
        <v>2</v>
      </c>
      <c r="H169" s="15">
        <v>3</v>
      </c>
      <c r="I169" s="15">
        <v>2</v>
      </c>
      <c r="J169" s="15">
        <v>2</v>
      </c>
      <c r="K169" s="15">
        <v>1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7</v>
      </c>
      <c r="D177" s="15">
        <v>6</v>
      </c>
      <c r="E177" s="15">
        <v>14</v>
      </c>
      <c r="F177" s="15">
        <v>0</v>
      </c>
      <c r="G177" s="15">
        <v>0</v>
      </c>
      <c r="H177" s="15">
        <v>0</v>
      </c>
      <c r="I177" s="15">
        <v>7</v>
      </c>
      <c r="J177" s="15">
        <v>6</v>
      </c>
      <c r="K177" s="15">
        <v>10</v>
      </c>
      <c r="L177" s="15">
        <v>0</v>
      </c>
      <c r="M177" s="15">
        <v>0</v>
      </c>
      <c r="N177" s="15">
        <v>4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3</v>
      </c>
      <c r="D179" s="15">
        <v>2</v>
      </c>
      <c r="E179" s="15">
        <v>2</v>
      </c>
      <c r="F179" s="15">
        <v>0</v>
      </c>
      <c r="G179" s="15">
        <v>1</v>
      </c>
      <c r="H179" s="15">
        <v>0</v>
      </c>
      <c r="I179" s="15">
        <v>3</v>
      </c>
      <c r="J179" s="15">
        <v>1</v>
      </c>
      <c r="K179" s="15">
        <v>2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1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1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5</v>
      </c>
      <c r="D183" s="15">
        <v>1</v>
      </c>
      <c r="E183" s="15">
        <v>8</v>
      </c>
      <c r="F183" s="15">
        <v>0</v>
      </c>
      <c r="G183" s="15">
        <v>0</v>
      </c>
      <c r="H183" s="15">
        <v>1</v>
      </c>
      <c r="I183" s="15">
        <v>5</v>
      </c>
      <c r="J183" s="15">
        <v>1</v>
      </c>
      <c r="K183" s="15">
        <v>7</v>
      </c>
      <c r="L183" s="15">
        <v>0</v>
      </c>
      <c r="M183" s="15">
        <v>0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1</v>
      </c>
      <c r="D185" s="15">
        <v>1</v>
      </c>
      <c r="E185" s="15">
        <v>0</v>
      </c>
      <c r="F185" s="15">
        <v>0</v>
      </c>
      <c r="G185" s="15">
        <v>0</v>
      </c>
      <c r="H185" s="15">
        <v>0</v>
      </c>
      <c r="I185" s="15">
        <v>1</v>
      </c>
      <c r="J185" s="15">
        <v>1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1</v>
      </c>
      <c r="D186" s="15">
        <v>2</v>
      </c>
      <c r="E186" s="15">
        <v>0</v>
      </c>
      <c r="F186" s="15">
        <v>1</v>
      </c>
      <c r="G186" s="15">
        <v>2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3</v>
      </c>
      <c r="D191" s="15">
        <v>3</v>
      </c>
      <c r="E191" s="15">
        <v>1</v>
      </c>
      <c r="F191" s="15">
        <v>3</v>
      </c>
      <c r="G191" s="15">
        <v>3</v>
      </c>
      <c r="H191" s="15">
        <v>1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2</v>
      </c>
      <c r="D197" s="15">
        <v>2</v>
      </c>
      <c r="E197" s="15">
        <v>0</v>
      </c>
      <c r="F197" s="15">
        <v>0</v>
      </c>
      <c r="G197" s="15">
        <v>0</v>
      </c>
      <c r="H197" s="15">
        <v>0</v>
      </c>
      <c r="I197" s="15">
        <v>2</v>
      </c>
      <c r="J197" s="15">
        <v>2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17</v>
      </c>
      <c r="D198" s="15">
        <v>8</v>
      </c>
      <c r="E198" s="15">
        <v>25</v>
      </c>
      <c r="F198" s="15">
        <v>6</v>
      </c>
      <c r="G198" s="15">
        <v>2</v>
      </c>
      <c r="H198" s="15">
        <v>5</v>
      </c>
      <c r="I198" s="15">
        <v>11</v>
      </c>
      <c r="J198" s="15">
        <v>6</v>
      </c>
      <c r="K198" s="15">
        <v>20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1</v>
      </c>
      <c r="D199" s="15">
        <v>2</v>
      </c>
      <c r="E199" s="15">
        <v>0</v>
      </c>
      <c r="F199" s="15">
        <v>0</v>
      </c>
      <c r="G199" s="15">
        <v>1</v>
      </c>
      <c r="H199" s="15">
        <v>0</v>
      </c>
      <c r="I199" s="15">
        <v>0</v>
      </c>
      <c r="J199" s="15">
        <v>0</v>
      </c>
      <c r="K199" s="15">
        <v>0</v>
      </c>
      <c r="L199" s="15">
        <v>1</v>
      </c>
      <c r="M199" s="15">
        <v>1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1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1</v>
      </c>
      <c r="J201" s="15">
        <v>0</v>
      </c>
      <c r="K201" s="15">
        <v>1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1</v>
      </c>
      <c r="D202" s="15">
        <v>0</v>
      </c>
      <c r="E202" s="15">
        <v>1</v>
      </c>
      <c r="F202" s="15">
        <v>1</v>
      </c>
      <c r="G202" s="15">
        <v>0</v>
      </c>
      <c r="H202" s="15">
        <v>1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1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1</v>
      </c>
      <c r="M205" s="15">
        <v>1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5</v>
      </c>
      <c r="D206" s="15">
        <v>10</v>
      </c>
      <c r="E206" s="15">
        <v>6</v>
      </c>
      <c r="F206" s="15">
        <v>2</v>
      </c>
      <c r="G206" s="15">
        <v>0</v>
      </c>
      <c r="H206" s="15">
        <v>2</v>
      </c>
      <c r="I206" s="15">
        <v>3</v>
      </c>
      <c r="J206" s="15">
        <v>10</v>
      </c>
      <c r="K206" s="15">
        <v>4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1</v>
      </c>
      <c r="D208" s="15">
        <v>0</v>
      </c>
      <c r="E208" s="15">
        <v>1</v>
      </c>
      <c r="F208" s="15">
        <v>0</v>
      </c>
      <c r="G208" s="15">
        <v>0</v>
      </c>
      <c r="H208" s="15">
        <v>0</v>
      </c>
      <c r="I208" s="15">
        <v>1</v>
      </c>
      <c r="J208" s="15">
        <v>0</v>
      </c>
      <c r="K208" s="15">
        <v>1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1</v>
      </c>
      <c r="D210" s="15">
        <v>1</v>
      </c>
      <c r="E210" s="15">
        <v>0</v>
      </c>
      <c r="F210" s="15">
        <v>1</v>
      </c>
      <c r="G210" s="15">
        <v>1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1</v>
      </c>
      <c r="E213" s="15">
        <v>1</v>
      </c>
      <c r="F213" s="15">
        <v>0</v>
      </c>
      <c r="G213" s="15">
        <v>1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1</v>
      </c>
      <c r="E214" s="15">
        <v>10</v>
      </c>
      <c r="F214" s="15">
        <v>0</v>
      </c>
      <c r="G214" s="15">
        <v>0</v>
      </c>
      <c r="H214" s="15">
        <v>0</v>
      </c>
      <c r="I214" s="15">
        <v>0</v>
      </c>
      <c r="J214" s="15">
        <v>1</v>
      </c>
      <c r="K214" s="15">
        <v>10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0</v>
      </c>
      <c r="D216" s="15">
        <v>4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4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2</v>
      </c>
      <c r="D217" s="15">
        <v>2</v>
      </c>
      <c r="E217" s="15">
        <v>4</v>
      </c>
      <c r="F217" s="15">
        <v>0</v>
      </c>
      <c r="G217" s="15">
        <v>1</v>
      </c>
      <c r="H217" s="15">
        <v>1</v>
      </c>
      <c r="I217" s="15">
        <v>2</v>
      </c>
      <c r="J217" s="15">
        <v>1</v>
      </c>
      <c r="K217" s="15">
        <v>3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1</v>
      </c>
      <c r="D219" s="15">
        <v>0</v>
      </c>
      <c r="E219" s="15">
        <v>1</v>
      </c>
      <c r="F219" s="15">
        <v>1</v>
      </c>
      <c r="G219" s="15">
        <v>0</v>
      </c>
      <c r="H219" s="15">
        <v>1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3</v>
      </c>
      <c r="D220" s="15">
        <v>3</v>
      </c>
      <c r="E220" s="15">
        <v>3</v>
      </c>
      <c r="F220" s="15">
        <v>1</v>
      </c>
      <c r="G220" s="15">
        <v>0</v>
      </c>
      <c r="H220" s="15">
        <v>1</v>
      </c>
      <c r="I220" s="15">
        <v>2</v>
      </c>
      <c r="J220" s="15">
        <v>3</v>
      </c>
      <c r="K220" s="15">
        <v>2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0</v>
      </c>
      <c r="D223" s="15">
        <v>1</v>
      </c>
      <c r="E223" s="15">
        <v>2</v>
      </c>
      <c r="F223" s="15">
        <v>0</v>
      </c>
      <c r="G223" s="15">
        <v>1</v>
      </c>
      <c r="H223" s="15">
        <v>2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5</v>
      </c>
      <c r="D224" s="15">
        <v>9</v>
      </c>
      <c r="E224" s="15">
        <v>0</v>
      </c>
      <c r="F224" s="15">
        <v>5</v>
      </c>
      <c r="G224" s="15">
        <v>9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1</v>
      </c>
      <c r="D225" s="15">
        <v>2</v>
      </c>
      <c r="E225" s="15">
        <v>2</v>
      </c>
      <c r="F225" s="15">
        <v>0</v>
      </c>
      <c r="G225" s="15">
        <v>0</v>
      </c>
      <c r="H225" s="15">
        <v>0</v>
      </c>
      <c r="I225" s="15">
        <v>1</v>
      </c>
      <c r="J225" s="15">
        <v>2</v>
      </c>
      <c r="K225" s="15">
        <v>2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3</v>
      </c>
      <c r="D227" s="15">
        <v>4</v>
      </c>
      <c r="E227" s="15">
        <v>31</v>
      </c>
      <c r="F227" s="15">
        <v>1</v>
      </c>
      <c r="G227" s="15">
        <v>3</v>
      </c>
      <c r="H227" s="15">
        <v>3</v>
      </c>
      <c r="I227" s="15">
        <v>2</v>
      </c>
      <c r="J227" s="15">
        <v>1</v>
      </c>
      <c r="K227" s="15">
        <v>24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1</v>
      </c>
      <c r="D231" s="15">
        <v>1</v>
      </c>
      <c r="E231" s="15">
        <v>5</v>
      </c>
      <c r="F231" s="15">
        <v>0</v>
      </c>
      <c r="G231" s="15">
        <v>0</v>
      </c>
      <c r="H231" s="15">
        <v>0</v>
      </c>
      <c r="I231" s="15">
        <v>1</v>
      </c>
      <c r="J231" s="15">
        <v>1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5</v>
      </c>
      <c r="D232" s="15">
        <v>9</v>
      </c>
      <c r="E232" s="15">
        <v>27</v>
      </c>
      <c r="F232" s="15">
        <v>0</v>
      </c>
      <c r="G232" s="15">
        <v>0</v>
      </c>
      <c r="H232" s="15">
        <v>5</v>
      </c>
      <c r="I232" s="15">
        <v>0</v>
      </c>
      <c r="J232" s="15">
        <v>4</v>
      </c>
      <c r="K232" s="15">
        <v>21</v>
      </c>
      <c r="L232" s="15">
        <v>5</v>
      </c>
      <c r="M232" s="15">
        <v>5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0</v>
      </c>
      <c r="D233" s="15">
        <v>1</v>
      </c>
      <c r="E233" s="15">
        <v>15</v>
      </c>
      <c r="F233" s="15">
        <v>0</v>
      </c>
      <c r="G233" s="15">
        <v>0</v>
      </c>
      <c r="H233" s="15">
        <v>1</v>
      </c>
      <c r="I233" s="15">
        <v>0</v>
      </c>
      <c r="J233" s="15">
        <v>1</v>
      </c>
      <c r="K233" s="15">
        <v>14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0</v>
      </c>
      <c r="D234" s="15">
        <v>1</v>
      </c>
      <c r="E234" s="15">
        <v>4</v>
      </c>
      <c r="F234" s="15">
        <v>0</v>
      </c>
      <c r="G234" s="15">
        <v>0</v>
      </c>
      <c r="H234" s="15">
        <v>1</v>
      </c>
      <c r="I234" s="15">
        <v>0</v>
      </c>
      <c r="J234" s="15">
        <v>1</v>
      </c>
      <c r="K234" s="15">
        <v>3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0</v>
      </c>
      <c r="D235" s="15">
        <v>0</v>
      </c>
      <c r="E235" s="15">
        <v>6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6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0</v>
      </c>
      <c r="D237" s="15">
        <v>1</v>
      </c>
      <c r="E237" s="15">
        <v>23</v>
      </c>
      <c r="F237" s="15">
        <v>0</v>
      </c>
      <c r="G237" s="15">
        <v>0</v>
      </c>
      <c r="H237" s="15">
        <v>6</v>
      </c>
      <c r="I237" s="15">
        <v>0</v>
      </c>
      <c r="J237" s="15">
        <v>1</v>
      </c>
      <c r="K237" s="15">
        <v>14</v>
      </c>
      <c r="L237" s="15">
        <v>0</v>
      </c>
      <c r="M237" s="15">
        <v>0</v>
      </c>
      <c r="N237" s="15">
        <v>3</v>
      </c>
    </row>
    <row r="238" spans="2:14" ht="20.100000000000001" customHeight="1" thickBot="1" x14ac:dyDescent="0.25">
      <c r="B238" s="4" t="s">
        <v>429</v>
      </c>
      <c r="C238" s="15">
        <v>3</v>
      </c>
      <c r="D238" s="15">
        <v>3</v>
      </c>
      <c r="E238" s="15">
        <v>5</v>
      </c>
      <c r="F238" s="15">
        <v>0</v>
      </c>
      <c r="G238" s="15">
        <v>0</v>
      </c>
      <c r="H238" s="15">
        <v>0</v>
      </c>
      <c r="I238" s="15">
        <v>3</v>
      </c>
      <c r="J238" s="15">
        <v>3</v>
      </c>
      <c r="K238" s="15">
        <v>5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8</v>
      </c>
      <c r="D239" s="15">
        <v>11</v>
      </c>
      <c r="E239" s="15">
        <v>12</v>
      </c>
      <c r="F239" s="15">
        <v>1</v>
      </c>
      <c r="G239" s="15">
        <v>4</v>
      </c>
      <c r="H239" s="15">
        <v>0</v>
      </c>
      <c r="I239" s="15">
        <v>7</v>
      </c>
      <c r="J239" s="15">
        <v>7</v>
      </c>
      <c r="K239" s="15">
        <v>12</v>
      </c>
      <c r="L239" s="15">
        <v>0</v>
      </c>
      <c r="M239" s="15">
        <v>0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19</v>
      </c>
      <c r="D240" s="15">
        <v>16</v>
      </c>
      <c r="E240" s="15">
        <v>29</v>
      </c>
      <c r="F240" s="15">
        <v>4</v>
      </c>
      <c r="G240" s="15">
        <v>3</v>
      </c>
      <c r="H240" s="15">
        <v>5</v>
      </c>
      <c r="I240" s="15">
        <v>6</v>
      </c>
      <c r="J240" s="15">
        <v>4</v>
      </c>
      <c r="K240" s="15">
        <v>19</v>
      </c>
      <c r="L240" s="15">
        <v>9</v>
      </c>
      <c r="M240" s="15">
        <v>9</v>
      </c>
      <c r="N240" s="15">
        <v>5</v>
      </c>
    </row>
    <row r="241" spans="2:14" ht="20.100000000000001" customHeight="1" thickBot="1" x14ac:dyDescent="0.25">
      <c r="B241" s="4" t="s">
        <v>432</v>
      </c>
      <c r="C241" s="15">
        <v>12</v>
      </c>
      <c r="D241" s="15">
        <v>2</v>
      </c>
      <c r="E241" s="15">
        <v>24</v>
      </c>
      <c r="F241" s="15">
        <v>1</v>
      </c>
      <c r="G241" s="15">
        <v>0</v>
      </c>
      <c r="H241" s="15">
        <v>3</v>
      </c>
      <c r="I241" s="15">
        <v>11</v>
      </c>
      <c r="J241" s="15">
        <v>2</v>
      </c>
      <c r="K241" s="15">
        <v>19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15</v>
      </c>
      <c r="D242" s="15">
        <v>8</v>
      </c>
      <c r="E242" s="15">
        <v>11</v>
      </c>
      <c r="F242" s="15">
        <v>2</v>
      </c>
      <c r="G242" s="15">
        <v>0</v>
      </c>
      <c r="H242" s="15">
        <v>3</v>
      </c>
      <c r="I242" s="15">
        <v>9</v>
      </c>
      <c r="J242" s="15">
        <v>5</v>
      </c>
      <c r="K242" s="15">
        <v>4</v>
      </c>
      <c r="L242" s="15">
        <v>4</v>
      </c>
      <c r="M242" s="15">
        <v>3</v>
      </c>
      <c r="N242" s="15">
        <v>4</v>
      </c>
    </row>
    <row r="243" spans="2:14" ht="20.100000000000001" customHeight="1" thickBot="1" x14ac:dyDescent="0.25">
      <c r="B243" s="4" t="s">
        <v>434</v>
      </c>
      <c r="C243" s="15">
        <v>1</v>
      </c>
      <c r="D243" s="15">
        <v>1</v>
      </c>
      <c r="E243" s="15">
        <v>16</v>
      </c>
      <c r="F243" s="15">
        <v>1</v>
      </c>
      <c r="G243" s="15">
        <v>1</v>
      </c>
      <c r="H243" s="15">
        <v>11</v>
      </c>
      <c r="I243" s="15">
        <v>0</v>
      </c>
      <c r="J243" s="15">
        <v>0</v>
      </c>
      <c r="K243" s="15">
        <v>2</v>
      </c>
      <c r="L243" s="15">
        <v>0</v>
      </c>
      <c r="M243" s="15">
        <v>0</v>
      </c>
      <c r="N243" s="15">
        <v>3</v>
      </c>
    </row>
    <row r="244" spans="2:14" ht="20.100000000000001" customHeight="1" thickBot="1" x14ac:dyDescent="0.25">
      <c r="B244" s="4" t="s">
        <v>435</v>
      </c>
      <c r="C244" s="15">
        <v>4</v>
      </c>
      <c r="D244" s="15">
        <v>1</v>
      </c>
      <c r="E244" s="15">
        <v>5</v>
      </c>
      <c r="F244" s="15">
        <v>1</v>
      </c>
      <c r="G244" s="15">
        <v>0</v>
      </c>
      <c r="H244" s="15">
        <v>1</v>
      </c>
      <c r="I244" s="15">
        <v>3</v>
      </c>
      <c r="J244" s="15">
        <v>1</v>
      </c>
      <c r="K244" s="15">
        <v>4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1</v>
      </c>
      <c r="D245" s="15">
        <v>2</v>
      </c>
      <c r="E245" s="15">
        <v>17</v>
      </c>
      <c r="F245" s="15">
        <v>0</v>
      </c>
      <c r="G245" s="15">
        <v>0</v>
      </c>
      <c r="H245" s="15">
        <v>0</v>
      </c>
      <c r="I245" s="15">
        <v>1</v>
      </c>
      <c r="J245" s="15">
        <v>2</v>
      </c>
      <c r="K245" s="15">
        <v>17</v>
      </c>
      <c r="L245" s="15">
        <v>0</v>
      </c>
      <c r="M245" s="15">
        <v>0</v>
      </c>
      <c r="N245" s="15">
        <v>0</v>
      </c>
    </row>
    <row r="246" spans="2:14" ht="20.100000000000001" customHeight="1" thickBot="1" x14ac:dyDescent="0.25">
      <c r="B246" s="4" t="s">
        <v>437</v>
      </c>
      <c r="C246" s="15">
        <v>1</v>
      </c>
      <c r="D246" s="15">
        <v>11</v>
      </c>
      <c r="E246" s="15">
        <v>0</v>
      </c>
      <c r="F246" s="15">
        <v>1</v>
      </c>
      <c r="G246" s="15">
        <v>4</v>
      </c>
      <c r="H246" s="15">
        <v>0</v>
      </c>
      <c r="I246" s="15">
        <v>0</v>
      </c>
      <c r="J246" s="15">
        <v>4</v>
      </c>
      <c r="K246" s="15">
        <v>0</v>
      </c>
      <c r="L246" s="15">
        <v>0</v>
      </c>
      <c r="M246" s="15">
        <v>3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60</v>
      </c>
      <c r="D247" s="15">
        <v>59</v>
      </c>
      <c r="E247" s="15">
        <v>62</v>
      </c>
      <c r="F247" s="15">
        <v>11</v>
      </c>
      <c r="G247" s="15">
        <v>8</v>
      </c>
      <c r="H247" s="15">
        <v>11</v>
      </c>
      <c r="I247" s="15">
        <v>43</v>
      </c>
      <c r="J247" s="15">
        <v>45</v>
      </c>
      <c r="K247" s="15">
        <v>45</v>
      </c>
      <c r="L247" s="15">
        <v>6</v>
      </c>
      <c r="M247" s="15">
        <v>6</v>
      </c>
      <c r="N247" s="15">
        <v>6</v>
      </c>
    </row>
    <row r="248" spans="2:14" ht="20.100000000000001" customHeight="1" thickBot="1" x14ac:dyDescent="0.25">
      <c r="B248" s="4" t="s">
        <v>438</v>
      </c>
      <c r="C248" s="15">
        <v>5</v>
      </c>
      <c r="D248" s="15">
        <v>1</v>
      </c>
      <c r="E248" s="15">
        <v>10</v>
      </c>
      <c r="F248" s="15">
        <v>0</v>
      </c>
      <c r="G248" s="15">
        <v>0</v>
      </c>
      <c r="H248" s="15">
        <v>0</v>
      </c>
      <c r="I248" s="15">
        <v>3</v>
      </c>
      <c r="J248" s="15">
        <v>1</v>
      </c>
      <c r="K248" s="15">
        <v>8</v>
      </c>
      <c r="L248" s="15">
        <v>2</v>
      </c>
      <c r="M248" s="15">
        <v>0</v>
      </c>
      <c r="N248" s="15">
        <v>2</v>
      </c>
    </row>
    <row r="249" spans="2:14" ht="20.100000000000001" customHeight="1" thickBot="1" x14ac:dyDescent="0.25">
      <c r="B249" s="4" t="s">
        <v>439</v>
      </c>
      <c r="C249" s="15">
        <v>15</v>
      </c>
      <c r="D249" s="15">
        <v>20</v>
      </c>
      <c r="E249" s="15">
        <v>27</v>
      </c>
      <c r="F249" s="15">
        <v>6</v>
      </c>
      <c r="G249" s="15">
        <v>3</v>
      </c>
      <c r="H249" s="15">
        <v>8</v>
      </c>
      <c r="I249" s="15">
        <v>9</v>
      </c>
      <c r="J249" s="15">
        <v>17</v>
      </c>
      <c r="K249" s="15">
        <v>19</v>
      </c>
      <c r="L249" s="15">
        <v>0</v>
      </c>
      <c r="M249" s="15">
        <v>0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17</v>
      </c>
      <c r="D250" s="15">
        <v>3</v>
      </c>
      <c r="E250" s="15">
        <v>17</v>
      </c>
      <c r="F250" s="15">
        <v>4</v>
      </c>
      <c r="G250" s="15">
        <v>2</v>
      </c>
      <c r="H250" s="15">
        <v>6</v>
      </c>
      <c r="I250" s="15">
        <v>12</v>
      </c>
      <c r="J250" s="15">
        <v>1</v>
      </c>
      <c r="K250" s="15">
        <v>9</v>
      </c>
      <c r="L250" s="15">
        <v>1</v>
      </c>
      <c r="M250" s="15">
        <v>0</v>
      </c>
      <c r="N250" s="15">
        <v>2</v>
      </c>
    </row>
    <row r="251" spans="2:14" ht="20.100000000000001" customHeight="1" thickBot="1" x14ac:dyDescent="0.25">
      <c r="B251" s="4" t="s">
        <v>441</v>
      </c>
      <c r="C251" s="15">
        <v>4</v>
      </c>
      <c r="D251" s="15">
        <v>3</v>
      </c>
      <c r="E251" s="15">
        <v>15</v>
      </c>
      <c r="F251" s="15">
        <v>1</v>
      </c>
      <c r="G251" s="15">
        <v>1</v>
      </c>
      <c r="H251" s="15">
        <v>0</v>
      </c>
      <c r="I251" s="15">
        <v>3</v>
      </c>
      <c r="J251" s="15">
        <v>2</v>
      </c>
      <c r="K251" s="15">
        <v>15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10</v>
      </c>
      <c r="D252" s="15">
        <v>10</v>
      </c>
      <c r="E252" s="15">
        <v>21</v>
      </c>
      <c r="F252" s="15">
        <v>7</v>
      </c>
      <c r="G252" s="15">
        <v>6</v>
      </c>
      <c r="H252" s="15">
        <v>10</v>
      </c>
      <c r="I252" s="15">
        <v>3</v>
      </c>
      <c r="J252" s="15">
        <v>4</v>
      </c>
      <c r="K252" s="15">
        <v>11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9</v>
      </c>
      <c r="D253" s="15">
        <v>11</v>
      </c>
      <c r="E253" s="15">
        <v>23</v>
      </c>
      <c r="F253" s="15">
        <v>7</v>
      </c>
      <c r="G253" s="15">
        <v>7</v>
      </c>
      <c r="H253" s="15">
        <v>12</v>
      </c>
      <c r="I253" s="15">
        <v>2</v>
      </c>
      <c r="J253" s="15">
        <v>3</v>
      </c>
      <c r="K253" s="15">
        <v>11</v>
      </c>
      <c r="L253" s="15">
        <v>0</v>
      </c>
      <c r="M253" s="15">
        <v>1</v>
      </c>
      <c r="N253" s="15">
        <v>0</v>
      </c>
    </row>
    <row r="254" spans="2:14" ht="20.100000000000001" customHeight="1" thickBot="1" x14ac:dyDescent="0.25">
      <c r="B254" s="4" t="s">
        <v>444</v>
      </c>
      <c r="C254" s="15">
        <v>2</v>
      </c>
      <c r="D254" s="15">
        <v>2</v>
      </c>
      <c r="E254" s="15">
        <v>2</v>
      </c>
      <c r="F254" s="15">
        <v>2</v>
      </c>
      <c r="G254" s="15">
        <v>0</v>
      </c>
      <c r="H254" s="15">
        <v>2</v>
      </c>
      <c r="I254" s="15">
        <v>0</v>
      </c>
      <c r="J254" s="15">
        <v>2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7</v>
      </c>
      <c r="D255" s="15">
        <v>4</v>
      </c>
      <c r="E255" s="15">
        <v>25</v>
      </c>
      <c r="F255" s="15">
        <v>2</v>
      </c>
      <c r="G255" s="15">
        <v>1</v>
      </c>
      <c r="H255" s="15">
        <v>9</v>
      </c>
      <c r="I255" s="15">
        <v>0</v>
      </c>
      <c r="J255" s="15">
        <v>0</v>
      </c>
      <c r="K255" s="15">
        <v>14</v>
      </c>
      <c r="L255" s="15">
        <v>5</v>
      </c>
      <c r="M255" s="15">
        <v>3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6</v>
      </c>
      <c r="D256" s="15">
        <v>2</v>
      </c>
      <c r="E256" s="15">
        <v>36</v>
      </c>
      <c r="F256" s="15">
        <v>3</v>
      </c>
      <c r="G256" s="15">
        <v>2</v>
      </c>
      <c r="H256" s="15">
        <v>4</v>
      </c>
      <c r="I256" s="15">
        <v>3</v>
      </c>
      <c r="J256" s="15">
        <v>0</v>
      </c>
      <c r="K256" s="15">
        <v>32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11</v>
      </c>
      <c r="D257" s="15">
        <v>10</v>
      </c>
      <c r="E257" s="15">
        <v>13</v>
      </c>
      <c r="F257" s="15">
        <v>3</v>
      </c>
      <c r="G257" s="15">
        <v>1</v>
      </c>
      <c r="H257" s="15">
        <v>2</v>
      </c>
      <c r="I257" s="15">
        <v>8</v>
      </c>
      <c r="J257" s="15">
        <v>9</v>
      </c>
      <c r="K257" s="15">
        <v>11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2</v>
      </c>
      <c r="D258" s="15">
        <v>9</v>
      </c>
      <c r="E258" s="15">
        <v>2</v>
      </c>
      <c r="F258" s="15">
        <v>0</v>
      </c>
      <c r="G258" s="15">
        <v>7</v>
      </c>
      <c r="H258" s="15">
        <v>0</v>
      </c>
      <c r="I258" s="15">
        <v>2</v>
      </c>
      <c r="J258" s="15">
        <v>1</v>
      </c>
      <c r="K258" s="15">
        <v>2</v>
      </c>
      <c r="L258" s="15">
        <v>0</v>
      </c>
      <c r="M258" s="15">
        <v>1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3</v>
      </c>
      <c r="D259" s="15">
        <v>2</v>
      </c>
      <c r="E259" s="15">
        <v>5</v>
      </c>
      <c r="F259" s="15">
        <v>2</v>
      </c>
      <c r="G259" s="15">
        <v>2</v>
      </c>
      <c r="H259" s="15">
        <v>1</v>
      </c>
      <c r="I259" s="15">
        <v>1</v>
      </c>
      <c r="J259" s="15">
        <v>0</v>
      </c>
      <c r="K259" s="15">
        <v>4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10</v>
      </c>
      <c r="D260" s="15">
        <v>10</v>
      </c>
      <c r="E260" s="15">
        <v>11</v>
      </c>
      <c r="F260" s="15">
        <v>1</v>
      </c>
      <c r="G260" s="15">
        <v>1</v>
      </c>
      <c r="H260" s="15">
        <v>3</v>
      </c>
      <c r="I260" s="15">
        <v>9</v>
      </c>
      <c r="J260" s="15">
        <v>9</v>
      </c>
      <c r="K260" s="15">
        <v>8</v>
      </c>
      <c r="L260" s="15">
        <v>0</v>
      </c>
      <c r="M260" s="15">
        <v>0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0</v>
      </c>
      <c r="D261" s="15">
        <v>1</v>
      </c>
      <c r="E261" s="15">
        <v>2</v>
      </c>
      <c r="F261" s="15">
        <v>0</v>
      </c>
      <c r="G261" s="15">
        <v>0</v>
      </c>
      <c r="H261" s="15">
        <v>0</v>
      </c>
      <c r="I261" s="15">
        <v>0</v>
      </c>
      <c r="J261" s="15">
        <v>1</v>
      </c>
      <c r="K261" s="15">
        <v>2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7</v>
      </c>
      <c r="D262" s="15">
        <v>3</v>
      </c>
      <c r="E262" s="15">
        <v>6</v>
      </c>
      <c r="F262" s="15">
        <v>5</v>
      </c>
      <c r="G262" s="15">
        <v>1</v>
      </c>
      <c r="H262" s="15">
        <v>6</v>
      </c>
      <c r="I262" s="15">
        <v>2</v>
      </c>
      <c r="J262" s="15">
        <v>2</v>
      </c>
      <c r="K262" s="15">
        <v>0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3</v>
      </c>
      <c r="D263" s="15">
        <v>12</v>
      </c>
      <c r="E263" s="15">
        <v>2</v>
      </c>
      <c r="F263" s="15">
        <v>1</v>
      </c>
      <c r="G263" s="15">
        <v>2</v>
      </c>
      <c r="H263" s="15">
        <v>0</v>
      </c>
      <c r="I263" s="15">
        <v>2</v>
      </c>
      <c r="J263" s="15">
        <v>10</v>
      </c>
      <c r="K263" s="15">
        <v>2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23</v>
      </c>
      <c r="D266" s="15">
        <v>0</v>
      </c>
      <c r="E266" s="15">
        <v>32</v>
      </c>
      <c r="F266" s="15">
        <v>1</v>
      </c>
      <c r="G266" s="15">
        <v>0</v>
      </c>
      <c r="H266" s="15">
        <v>1</v>
      </c>
      <c r="I266" s="15">
        <v>22</v>
      </c>
      <c r="J266" s="15">
        <v>0</v>
      </c>
      <c r="K266" s="15">
        <v>31</v>
      </c>
      <c r="L266" s="15">
        <v>0</v>
      </c>
      <c r="M266" s="15">
        <v>0</v>
      </c>
      <c r="N266" s="15">
        <v>0</v>
      </c>
    </row>
    <row r="267" spans="2:14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4</v>
      </c>
      <c r="F267" s="15">
        <v>0</v>
      </c>
      <c r="G267" s="15">
        <v>0</v>
      </c>
      <c r="H267" s="15">
        <v>1</v>
      </c>
      <c r="I267" s="15">
        <v>0</v>
      </c>
      <c r="J267" s="15">
        <v>0</v>
      </c>
      <c r="K267" s="15">
        <v>3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4</v>
      </c>
      <c r="D268" s="15">
        <v>4</v>
      </c>
      <c r="E268" s="15">
        <v>4</v>
      </c>
      <c r="F268" s="15">
        <v>2</v>
      </c>
      <c r="G268" s="15">
        <v>2</v>
      </c>
      <c r="H268" s="15">
        <v>4</v>
      </c>
      <c r="I268" s="15">
        <v>2</v>
      </c>
      <c r="J268" s="15">
        <v>2</v>
      </c>
      <c r="K268" s="15">
        <v>0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0</v>
      </c>
      <c r="D269" s="15">
        <v>5</v>
      </c>
      <c r="E269" s="15">
        <v>6</v>
      </c>
      <c r="F269" s="15">
        <v>0</v>
      </c>
      <c r="G269" s="15">
        <v>1</v>
      </c>
      <c r="H269" s="15">
        <v>2</v>
      </c>
      <c r="I269" s="15">
        <v>0</v>
      </c>
      <c r="J269" s="15">
        <v>2</v>
      </c>
      <c r="K269" s="15">
        <v>4</v>
      </c>
      <c r="L269" s="15">
        <v>0</v>
      </c>
      <c r="M269" s="15">
        <v>2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3</v>
      </c>
      <c r="D272" s="15">
        <v>3</v>
      </c>
      <c r="E272" s="15">
        <v>3</v>
      </c>
      <c r="F272" s="15">
        <v>0</v>
      </c>
      <c r="G272" s="15">
        <v>0</v>
      </c>
      <c r="H272" s="15">
        <v>0</v>
      </c>
      <c r="I272" s="15">
        <v>3</v>
      </c>
      <c r="J272" s="15">
        <v>3</v>
      </c>
      <c r="K272" s="15">
        <v>3</v>
      </c>
      <c r="L272" s="15">
        <v>0</v>
      </c>
      <c r="M272" s="15">
        <v>0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0</v>
      </c>
      <c r="D273" s="15">
        <v>2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1</v>
      </c>
      <c r="K273" s="15">
        <v>0</v>
      </c>
      <c r="L273" s="15">
        <v>0</v>
      </c>
      <c r="M273" s="15">
        <v>1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21</v>
      </c>
      <c r="D274" s="15">
        <v>16</v>
      </c>
      <c r="E274" s="15">
        <v>26</v>
      </c>
      <c r="F274" s="15">
        <v>12</v>
      </c>
      <c r="G274" s="15">
        <v>7</v>
      </c>
      <c r="H274" s="15">
        <v>23</v>
      </c>
      <c r="I274" s="15">
        <v>9</v>
      </c>
      <c r="J274" s="15">
        <v>9</v>
      </c>
      <c r="K274" s="15">
        <v>3</v>
      </c>
      <c r="L274" s="15">
        <v>0</v>
      </c>
      <c r="M274" s="15">
        <v>0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5</v>
      </c>
      <c r="F275" s="15">
        <v>0</v>
      </c>
      <c r="G275" s="15">
        <v>0</v>
      </c>
      <c r="H275" s="15">
        <v>3</v>
      </c>
      <c r="I275" s="15">
        <v>0</v>
      </c>
      <c r="J275" s="15">
        <v>0</v>
      </c>
      <c r="K275" s="15">
        <v>2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1</v>
      </c>
      <c r="F277" s="15">
        <v>1</v>
      </c>
      <c r="G277" s="15">
        <v>0</v>
      </c>
      <c r="H277" s="15">
        <v>1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5</v>
      </c>
      <c r="D278" s="15">
        <v>8</v>
      </c>
      <c r="E278" s="15">
        <v>9</v>
      </c>
      <c r="F278" s="15">
        <v>1</v>
      </c>
      <c r="G278" s="15">
        <v>1</v>
      </c>
      <c r="H278" s="15">
        <v>1</v>
      </c>
      <c r="I278" s="15">
        <v>3</v>
      </c>
      <c r="J278" s="15">
        <v>6</v>
      </c>
      <c r="K278" s="15">
        <v>8</v>
      </c>
      <c r="L278" s="15">
        <v>1</v>
      </c>
      <c r="M278" s="15">
        <v>1</v>
      </c>
      <c r="N278" s="15">
        <v>0</v>
      </c>
    </row>
    <row r="279" spans="2:14" ht="20.100000000000001" customHeight="1" thickBot="1" x14ac:dyDescent="0.25">
      <c r="B279" s="4" t="s">
        <v>466</v>
      </c>
      <c r="C279" s="15">
        <v>23</v>
      </c>
      <c r="D279" s="15">
        <v>16</v>
      </c>
      <c r="E279" s="15">
        <v>20</v>
      </c>
      <c r="F279" s="15">
        <v>6</v>
      </c>
      <c r="G279" s="15">
        <v>5</v>
      </c>
      <c r="H279" s="15">
        <v>5</v>
      </c>
      <c r="I279" s="15">
        <v>15</v>
      </c>
      <c r="J279" s="15">
        <v>9</v>
      </c>
      <c r="K279" s="15">
        <v>15</v>
      </c>
      <c r="L279" s="15">
        <v>2</v>
      </c>
      <c r="M279" s="15">
        <v>2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3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1</v>
      </c>
      <c r="L280" s="15">
        <v>0</v>
      </c>
      <c r="M280" s="15">
        <v>0</v>
      </c>
      <c r="N280" s="15">
        <v>2</v>
      </c>
    </row>
    <row r="281" spans="2:14" ht="20.100000000000001" customHeight="1" thickBot="1" x14ac:dyDescent="0.25">
      <c r="B281" s="4" t="s">
        <v>468</v>
      </c>
      <c r="C281" s="15">
        <v>3</v>
      </c>
      <c r="D281" s="15">
        <v>1</v>
      </c>
      <c r="E281" s="15">
        <v>11</v>
      </c>
      <c r="F281" s="15">
        <v>2</v>
      </c>
      <c r="G281" s="15">
        <v>0</v>
      </c>
      <c r="H281" s="15">
        <v>2</v>
      </c>
      <c r="I281" s="15">
        <v>1</v>
      </c>
      <c r="J281" s="15">
        <v>1</v>
      </c>
      <c r="K281" s="15">
        <v>9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0</v>
      </c>
      <c r="D282" s="15">
        <v>1</v>
      </c>
      <c r="E282" s="15">
        <v>3</v>
      </c>
      <c r="F282" s="15">
        <v>0</v>
      </c>
      <c r="G282" s="15">
        <v>0</v>
      </c>
      <c r="H282" s="15">
        <v>1</v>
      </c>
      <c r="I282" s="15">
        <v>0</v>
      </c>
      <c r="J282" s="15">
        <v>1</v>
      </c>
      <c r="K282" s="15">
        <v>2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4</v>
      </c>
      <c r="D283" s="15">
        <v>4</v>
      </c>
      <c r="E283" s="15">
        <v>5</v>
      </c>
      <c r="F283" s="15">
        <v>1</v>
      </c>
      <c r="G283" s="15">
        <v>1</v>
      </c>
      <c r="H283" s="15">
        <v>2</v>
      </c>
      <c r="I283" s="15">
        <v>3</v>
      </c>
      <c r="J283" s="15">
        <v>3</v>
      </c>
      <c r="K283" s="15">
        <v>3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2</v>
      </c>
      <c r="D284" s="15">
        <v>2</v>
      </c>
      <c r="E284" s="15">
        <v>2</v>
      </c>
      <c r="F284" s="15">
        <v>1</v>
      </c>
      <c r="G284" s="15">
        <v>1</v>
      </c>
      <c r="H284" s="15">
        <v>1</v>
      </c>
      <c r="I284" s="15">
        <v>0</v>
      </c>
      <c r="J284" s="15">
        <v>0</v>
      </c>
      <c r="K284" s="15">
        <v>1</v>
      </c>
      <c r="L284" s="15">
        <v>1</v>
      </c>
      <c r="M284" s="15">
        <v>1</v>
      </c>
      <c r="N284" s="15">
        <v>0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5</v>
      </c>
      <c r="D286" s="15">
        <v>4</v>
      </c>
      <c r="E286" s="15">
        <v>1</v>
      </c>
      <c r="F286" s="15">
        <v>1</v>
      </c>
      <c r="G286" s="15">
        <v>0</v>
      </c>
      <c r="H286" s="15">
        <v>1</v>
      </c>
      <c r="I286" s="15">
        <v>4</v>
      </c>
      <c r="J286" s="15">
        <v>4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8</v>
      </c>
      <c r="D288" s="15">
        <v>9</v>
      </c>
      <c r="E288" s="15">
        <v>8</v>
      </c>
      <c r="F288" s="15">
        <v>8</v>
      </c>
      <c r="G288" s="15">
        <v>9</v>
      </c>
      <c r="H288" s="15">
        <v>8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8</v>
      </c>
      <c r="D289" s="15">
        <v>9</v>
      </c>
      <c r="E289" s="15">
        <v>19</v>
      </c>
      <c r="F289" s="15">
        <v>2</v>
      </c>
      <c r="G289" s="15">
        <v>1</v>
      </c>
      <c r="H289" s="15">
        <v>2</v>
      </c>
      <c r="I289" s="15">
        <v>6</v>
      </c>
      <c r="J289" s="15">
        <v>8</v>
      </c>
      <c r="K289" s="15">
        <v>17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2</v>
      </c>
      <c r="D291" s="15">
        <v>2</v>
      </c>
      <c r="E291" s="15">
        <v>1</v>
      </c>
      <c r="F291" s="15">
        <v>1</v>
      </c>
      <c r="G291" s="15">
        <v>1</v>
      </c>
      <c r="H291" s="15">
        <v>1</v>
      </c>
      <c r="I291" s="15">
        <v>0</v>
      </c>
      <c r="J291" s="15">
        <v>0</v>
      </c>
      <c r="K291" s="15">
        <v>0</v>
      </c>
      <c r="L291" s="15">
        <v>1</v>
      </c>
      <c r="M291" s="15">
        <v>1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5</v>
      </c>
      <c r="D293" s="15">
        <v>13</v>
      </c>
      <c r="E293" s="15">
        <v>2</v>
      </c>
      <c r="F293" s="15">
        <v>5</v>
      </c>
      <c r="G293" s="15">
        <v>3</v>
      </c>
      <c r="H293" s="15">
        <v>2</v>
      </c>
      <c r="I293" s="15">
        <v>0</v>
      </c>
      <c r="J293" s="15">
        <v>8</v>
      </c>
      <c r="K293" s="15">
        <v>0</v>
      </c>
      <c r="L293" s="15">
        <v>0</v>
      </c>
      <c r="M293" s="15">
        <v>2</v>
      </c>
      <c r="N293" s="15">
        <v>0</v>
      </c>
    </row>
    <row r="294" spans="2:14" ht="20.100000000000001" customHeight="1" thickBot="1" x14ac:dyDescent="0.25">
      <c r="B294" s="4" t="s">
        <v>478</v>
      </c>
      <c r="C294" s="15">
        <v>1</v>
      </c>
      <c r="D294" s="15">
        <v>1</v>
      </c>
      <c r="E294" s="15">
        <v>3</v>
      </c>
      <c r="F294" s="15">
        <v>0</v>
      </c>
      <c r="G294" s="15">
        <v>0</v>
      </c>
      <c r="H294" s="15">
        <v>0</v>
      </c>
      <c r="I294" s="15">
        <v>0</v>
      </c>
      <c r="J294" s="15">
        <v>1</v>
      </c>
      <c r="K294" s="15">
        <v>1</v>
      </c>
      <c r="L294" s="15">
        <v>1</v>
      </c>
      <c r="M294" s="15">
        <v>0</v>
      </c>
      <c r="N294" s="15">
        <v>2</v>
      </c>
    </row>
    <row r="295" spans="2:14" ht="20.100000000000001" customHeight="1" thickBot="1" x14ac:dyDescent="0.25">
      <c r="B295" s="4" t="s">
        <v>479</v>
      </c>
      <c r="C295" s="15">
        <v>3</v>
      </c>
      <c r="D295" s="15">
        <v>5</v>
      </c>
      <c r="E295" s="15">
        <v>0</v>
      </c>
      <c r="F295" s="15">
        <v>0</v>
      </c>
      <c r="G295" s="15">
        <v>2</v>
      </c>
      <c r="H295" s="15">
        <v>0</v>
      </c>
      <c r="I295" s="15">
        <v>3</v>
      </c>
      <c r="J295" s="15">
        <v>3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1</v>
      </c>
      <c r="E297" s="15">
        <v>1</v>
      </c>
      <c r="F297" s="15">
        <v>0</v>
      </c>
      <c r="G297" s="15">
        <v>1</v>
      </c>
      <c r="H297" s="15">
        <v>0</v>
      </c>
      <c r="I297" s="15">
        <v>0</v>
      </c>
      <c r="J297" s="15">
        <v>0</v>
      </c>
      <c r="K297" s="15">
        <v>1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1</v>
      </c>
      <c r="D298" s="15">
        <v>3</v>
      </c>
      <c r="E298" s="15">
        <v>11</v>
      </c>
      <c r="F298" s="15">
        <v>1</v>
      </c>
      <c r="G298" s="15">
        <v>1</v>
      </c>
      <c r="H298" s="15">
        <v>5</v>
      </c>
      <c r="I298" s="15">
        <v>0</v>
      </c>
      <c r="J298" s="15">
        <v>2</v>
      </c>
      <c r="K298" s="15">
        <v>6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3</v>
      </c>
      <c r="D299" s="15">
        <v>2</v>
      </c>
      <c r="E299" s="15">
        <v>7</v>
      </c>
      <c r="F299" s="15">
        <v>3</v>
      </c>
      <c r="G299" s="15">
        <v>0</v>
      </c>
      <c r="H299" s="15">
        <v>4</v>
      </c>
      <c r="I299" s="15">
        <v>0</v>
      </c>
      <c r="J299" s="15">
        <v>2</v>
      </c>
      <c r="K299" s="15">
        <v>3</v>
      </c>
      <c r="L299" s="15">
        <v>0</v>
      </c>
      <c r="M299" s="15">
        <v>0</v>
      </c>
      <c r="N299" s="15">
        <v>0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1</v>
      </c>
      <c r="E301" s="15">
        <v>4</v>
      </c>
      <c r="F301" s="15">
        <v>0</v>
      </c>
      <c r="G301" s="15">
        <v>1</v>
      </c>
      <c r="H301" s="15">
        <v>4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1</v>
      </c>
      <c r="D303" s="15">
        <v>1</v>
      </c>
      <c r="E303" s="15">
        <v>0</v>
      </c>
      <c r="F303" s="15">
        <v>1</v>
      </c>
      <c r="G303" s="15">
        <v>1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23</v>
      </c>
      <c r="D304" s="15">
        <v>7</v>
      </c>
      <c r="E304" s="15">
        <v>35</v>
      </c>
      <c r="F304" s="15">
        <v>4</v>
      </c>
      <c r="G304" s="15">
        <v>0</v>
      </c>
      <c r="H304" s="15">
        <v>9</v>
      </c>
      <c r="I304" s="15">
        <v>11</v>
      </c>
      <c r="J304" s="15">
        <v>0</v>
      </c>
      <c r="K304" s="15">
        <v>20</v>
      </c>
      <c r="L304" s="15">
        <v>8</v>
      </c>
      <c r="M304" s="15">
        <v>7</v>
      </c>
      <c r="N304" s="15">
        <v>6</v>
      </c>
    </row>
    <row r="305" spans="2:14" ht="20.100000000000001" customHeight="1" thickBot="1" x14ac:dyDescent="0.25">
      <c r="B305" s="4" t="s">
        <v>489</v>
      </c>
      <c r="C305" s="15">
        <v>5</v>
      </c>
      <c r="D305" s="15">
        <v>3</v>
      </c>
      <c r="E305" s="15">
        <v>3</v>
      </c>
      <c r="F305" s="15">
        <v>1</v>
      </c>
      <c r="G305" s="15">
        <v>0</v>
      </c>
      <c r="H305" s="15">
        <v>1</v>
      </c>
      <c r="I305" s="15">
        <v>0</v>
      </c>
      <c r="J305" s="15">
        <v>0</v>
      </c>
      <c r="K305" s="15">
        <v>0</v>
      </c>
      <c r="L305" s="15">
        <v>4</v>
      </c>
      <c r="M305" s="15">
        <v>3</v>
      </c>
      <c r="N305" s="15">
        <v>2</v>
      </c>
    </row>
    <row r="306" spans="2:14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18</v>
      </c>
      <c r="D307" s="15">
        <v>16</v>
      </c>
      <c r="E307" s="15">
        <v>18</v>
      </c>
      <c r="F307" s="15">
        <v>12</v>
      </c>
      <c r="G307" s="15">
        <v>3</v>
      </c>
      <c r="H307" s="15">
        <v>11</v>
      </c>
      <c r="I307" s="15">
        <v>0</v>
      </c>
      <c r="J307" s="15">
        <v>6</v>
      </c>
      <c r="K307" s="15">
        <v>5</v>
      </c>
      <c r="L307" s="15">
        <v>6</v>
      </c>
      <c r="M307" s="15">
        <v>7</v>
      </c>
      <c r="N307" s="15">
        <v>2</v>
      </c>
    </row>
    <row r="308" spans="2:14" ht="20.100000000000001" customHeight="1" thickBot="1" x14ac:dyDescent="0.25">
      <c r="B308" s="4" t="s">
        <v>491</v>
      </c>
      <c r="C308" s="15">
        <v>2</v>
      </c>
      <c r="D308" s="15">
        <v>0</v>
      </c>
      <c r="E308" s="15">
        <v>7</v>
      </c>
      <c r="F308" s="15">
        <v>2</v>
      </c>
      <c r="G308" s="15">
        <v>0</v>
      </c>
      <c r="H308" s="15">
        <v>2</v>
      </c>
      <c r="I308" s="15">
        <v>0</v>
      </c>
      <c r="J308" s="15">
        <v>0</v>
      </c>
      <c r="K308" s="15">
        <v>5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51</v>
      </c>
      <c r="D309" s="15">
        <v>57</v>
      </c>
      <c r="E309" s="15">
        <v>51</v>
      </c>
      <c r="F309" s="15">
        <v>15</v>
      </c>
      <c r="G309" s="15">
        <v>16</v>
      </c>
      <c r="H309" s="15">
        <v>3</v>
      </c>
      <c r="I309" s="15">
        <v>36</v>
      </c>
      <c r="J309" s="15">
        <v>39</v>
      </c>
      <c r="K309" s="15">
        <v>41</v>
      </c>
      <c r="L309" s="15">
        <v>0</v>
      </c>
      <c r="M309" s="15">
        <v>2</v>
      </c>
      <c r="N309" s="15">
        <v>0</v>
      </c>
    </row>
    <row r="310" spans="2:14" ht="20.100000000000001" customHeight="1" thickBot="1" x14ac:dyDescent="0.25">
      <c r="B310" s="4" t="s">
        <v>493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1</v>
      </c>
      <c r="E312" s="15">
        <v>4</v>
      </c>
      <c r="F312" s="15">
        <v>0</v>
      </c>
      <c r="G312" s="15">
        <v>1</v>
      </c>
      <c r="H312" s="15">
        <v>2</v>
      </c>
      <c r="I312" s="15">
        <v>0</v>
      </c>
      <c r="J312" s="15">
        <v>0</v>
      </c>
      <c r="K312" s="15">
        <v>2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1</v>
      </c>
      <c r="D313" s="15">
        <v>2</v>
      </c>
      <c r="E313" s="15">
        <v>1</v>
      </c>
      <c r="F313" s="15">
        <v>0</v>
      </c>
      <c r="G313" s="15">
        <v>0</v>
      </c>
      <c r="H313" s="15">
        <v>0</v>
      </c>
      <c r="I313" s="15">
        <v>1</v>
      </c>
      <c r="J313" s="15">
        <v>1</v>
      </c>
      <c r="K313" s="15">
        <v>1</v>
      </c>
      <c r="L313" s="15">
        <v>0</v>
      </c>
      <c r="M313" s="15">
        <v>1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1</v>
      </c>
      <c r="D314" s="15">
        <v>5</v>
      </c>
      <c r="E314" s="15">
        <v>2</v>
      </c>
      <c r="F314" s="15">
        <v>0</v>
      </c>
      <c r="G314" s="15">
        <v>0</v>
      </c>
      <c r="H314" s="15">
        <v>0</v>
      </c>
      <c r="I314" s="15">
        <v>1</v>
      </c>
      <c r="J314" s="15">
        <v>5</v>
      </c>
      <c r="K314" s="15">
        <v>2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14</v>
      </c>
      <c r="D315" s="15">
        <v>14</v>
      </c>
      <c r="E315" s="15">
        <v>0</v>
      </c>
      <c r="F315" s="15">
        <v>0</v>
      </c>
      <c r="G315" s="15">
        <v>0</v>
      </c>
      <c r="H315" s="15">
        <v>0</v>
      </c>
      <c r="I315" s="15">
        <v>14</v>
      </c>
      <c r="J315" s="15">
        <v>14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2</v>
      </c>
      <c r="D316" s="15">
        <v>2</v>
      </c>
      <c r="E316" s="15">
        <v>1</v>
      </c>
      <c r="F316" s="15">
        <v>0</v>
      </c>
      <c r="G316" s="15">
        <v>0</v>
      </c>
      <c r="H316" s="15">
        <v>0</v>
      </c>
      <c r="I316" s="15">
        <v>1</v>
      </c>
      <c r="J316" s="15">
        <v>1</v>
      </c>
      <c r="K316" s="15">
        <v>0</v>
      </c>
      <c r="L316" s="15">
        <v>1</v>
      </c>
      <c r="M316" s="15">
        <v>1</v>
      </c>
      <c r="N316" s="15">
        <v>1</v>
      </c>
    </row>
    <row r="317" spans="2:14" ht="20.100000000000001" customHeight="1" thickBot="1" x14ac:dyDescent="0.25">
      <c r="B317" s="4" t="s">
        <v>500</v>
      </c>
      <c r="C317" s="15">
        <v>23</v>
      </c>
      <c r="D317" s="15">
        <v>15</v>
      </c>
      <c r="E317" s="15">
        <v>11</v>
      </c>
      <c r="F317" s="15">
        <v>2</v>
      </c>
      <c r="G317" s="15">
        <v>1</v>
      </c>
      <c r="H317" s="15">
        <v>2</v>
      </c>
      <c r="I317" s="15">
        <v>15</v>
      </c>
      <c r="J317" s="15">
        <v>9</v>
      </c>
      <c r="K317" s="15">
        <v>7</v>
      </c>
      <c r="L317" s="15">
        <v>6</v>
      </c>
      <c r="M317" s="15">
        <v>5</v>
      </c>
      <c r="N317" s="15">
        <v>2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3</v>
      </c>
      <c r="D319" s="15">
        <v>2</v>
      </c>
      <c r="E319" s="15">
        <v>4</v>
      </c>
      <c r="F319" s="15">
        <v>0</v>
      </c>
      <c r="G319" s="15">
        <v>0</v>
      </c>
      <c r="H319" s="15">
        <v>1</v>
      </c>
      <c r="I319" s="15">
        <v>3</v>
      </c>
      <c r="J319" s="15">
        <v>2</v>
      </c>
      <c r="K319" s="15">
        <v>3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0</v>
      </c>
      <c r="D320" s="15">
        <v>2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2</v>
      </c>
      <c r="K320" s="15">
        <v>0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2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2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7</v>
      </c>
      <c r="D326" s="15">
        <v>4</v>
      </c>
      <c r="E326" s="15">
        <v>8</v>
      </c>
      <c r="F326" s="15">
        <v>0</v>
      </c>
      <c r="G326" s="15">
        <v>0</v>
      </c>
      <c r="H326" s="15">
        <v>0</v>
      </c>
      <c r="I326" s="15">
        <v>7</v>
      </c>
      <c r="J326" s="15">
        <v>4</v>
      </c>
      <c r="K326" s="15">
        <v>8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2</v>
      </c>
      <c r="D327" s="15">
        <v>1</v>
      </c>
      <c r="E327" s="15">
        <v>3</v>
      </c>
      <c r="F327" s="15">
        <v>0</v>
      </c>
      <c r="G327" s="15">
        <v>0</v>
      </c>
      <c r="H327" s="15">
        <v>0</v>
      </c>
      <c r="I327" s="15">
        <v>2</v>
      </c>
      <c r="J327" s="15">
        <v>1</v>
      </c>
      <c r="K327" s="15">
        <v>3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1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1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1</v>
      </c>
      <c r="D334" s="15">
        <v>0</v>
      </c>
      <c r="E334" s="15">
        <v>1</v>
      </c>
      <c r="F334" s="15">
        <v>1</v>
      </c>
      <c r="G334" s="15">
        <v>0</v>
      </c>
      <c r="H334" s="15">
        <v>1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3</v>
      </c>
      <c r="D336" s="15">
        <v>5</v>
      </c>
      <c r="E336" s="15">
        <v>8</v>
      </c>
      <c r="F336" s="15">
        <v>2</v>
      </c>
      <c r="G336" s="15">
        <v>1</v>
      </c>
      <c r="H336" s="15">
        <v>1</v>
      </c>
      <c r="I336" s="15">
        <v>1</v>
      </c>
      <c r="J336" s="15">
        <v>4</v>
      </c>
      <c r="K336" s="15">
        <v>7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5">
        <v>1</v>
      </c>
      <c r="J338" s="15">
        <v>1</v>
      </c>
      <c r="K338" s="15">
        <v>2</v>
      </c>
      <c r="L338" s="15">
        <v>0</v>
      </c>
      <c r="M338" s="15">
        <v>0</v>
      </c>
      <c r="N338" s="15">
        <v>1</v>
      </c>
    </row>
    <row r="339" spans="2:14" ht="20.100000000000001" customHeight="1" thickBot="1" x14ac:dyDescent="0.25">
      <c r="B339" s="4" t="s">
        <v>520</v>
      </c>
      <c r="C339" s="15">
        <v>2</v>
      </c>
      <c r="D339" s="15">
        <v>1</v>
      </c>
      <c r="E339" s="15">
        <v>2</v>
      </c>
      <c r="F339" s="15">
        <v>0</v>
      </c>
      <c r="G339" s="15">
        <v>0</v>
      </c>
      <c r="H339" s="15">
        <v>0</v>
      </c>
      <c r="I339" s="15">
        <v>2</v>
      </c>
      <c r="J339" s="15">
        <v>1</v>
      </c>
      <c r="K339" s="15">
        <v>2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0</v>
      </c>
      <c r="D343" s="15">
        <v>1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1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12</v>
      </c>
      <c r="D344" s="15">
        <v>3</v>
      </c>
      <c r="E344" s="15">
        <v>15</v>
      </c>
      <c r="F344" s="15">
        <v>3</v>
      </c>
      <c r="G344" s="15">
        <v>0</v>
      </c>
      <c r="H344" s="15">
        <v>5</v>
      </c>
      <c r="I344" s="15">
        <v>9</v>
      </c>
      <c r="J344" s="15">
        <v>3</v>
      </c>
      <c r="K344" s="15">
        <v>10</v>
      </c>
      <c r="L344" s="15">
        <v>0</v>
      </c>
      <c r="M344" s="15">
        <v>0</v>
      </c>
      <c r="N344" s="15">
        <v>0</v>
      </c>
    </row>
    <row r="345" spans="2:14" ht="20.100000000000001" customHeight="1" thickBot="1" x14ac:dyDescent="0.25">
      <c r="B345" s="4" t="s">
        <v>526</v>
      </c>
      <c r="C345" s="15">
        <v>3</v>
      </c>
      <c r="D345" s="15">
        <v>2</v>
      </c>
      <c r="E345" s="15">
        <v>6</v>
      </c>
      <c r="F345" s="15">
        <v>0</v>
      </c>
      <c r="G345" s="15">
        <v>0</v>
      </c>
      <c r="H345" s="15">
        <v>2</v>
      </c>
      <c r="I345" s="15">
        <v>3</v>
      </c>
      <c r="J345" s="15">
        <v>2</v>
      </c>
      <c r="K345" s="15">
        <v>3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7</v>
      </c>
      <c r="D346" s="15">
        <v>7</v>
      </c>
      <c r="E346" s="15">
        <v>45</v>
      </c>
      <c r="F346" s="15">
        <v>0</v>
      </c>
      <c r="G346" s="15">
        <v>2</v>
      </c>
      <c r="H346" s="15">
        <v>3</v>
      </c>
      <c r="I346" s="15">
        <v>7</v>
      </c>
      <c r="J346" s="15">
        <v>5</v>
      </c>
      <c r="K346" s="15">
        <v>41</v>
      </c>
      <c r="L346" s="15">
        <v>0</v>
      </c>
      <c r="M346" s="15">
        <v>0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2</v>
      </c>
      <c r="D348" s="15">
        <v>2</v>
      </c>
      <c r="E348" s="15">
        <v>1</v>
      </c>
      <c r="F348" s="15">
        <v>0</v>
      </c>
      <c r="G348" s="15">
        <v>0</v>
      </c>
      <c r="H348" s="15">
        <v>0</v>
      </c>
      <c r="I348" s="15">
        <v>2</v>
      </c>
      <c r="J348" s="15">
        <v>2</v>
      </c>
      <c r="K348" s="15">
        <v>1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2</v>
      </c>
      <c r="D355" s="15">
        <v>2</v>
      </c>
      <c r="E355" s="15">
        <v>0</v>
      </c>
      <c r="F355" s="15">
        <v>0</v>
      </c>
      <c r="G355" s="15">
        <v>0</v>
      </c>
      <c r="H355" s="15">
        <v>0</v>
      </c>
      <c r="I355" s="15">
        <v>2</v>
      </c>
      <c r="J355" s="15">
        <v>2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2</v>
      </c>
      <c r="D356" s="15">
        <v>1</v>
      </c>
      <c r="E356" s="15">
        <v>1</v>
      </c>
      <c r="F356" s="15">
        <v>0</v>
      </c>
      <c r="G356" s="15">
        <v>0</v>
      </c>
      <c r="H356" s="15">
        <v>0</v>
      </c>
      <c r="I356" s="15">
        <v>2</v>
      </c>
      <c r="J356" s="15">
        <v>1</v>
      </c>
      <c r="K356" s="15">
        <v>1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4</v>
      </c>
      <c r="D359" s="15">
        <v>3</v>
      </c>
      <c r="E359" s="15">
        <v>5</v>
      </c>
      <c r="F359" s="15">
        <v>0</v>
      </c>
      <c r="G359" s="15">
        <v>1</v>
      </c>
      <c r="H359" s="15">
        <v>0</v>
      </c>
      <c r="I359" s="15">
        <v>4</v>
      </c>
      <c r="J359" s="15">
        <v>2</v>
      </c>
      <c r="K359" s="15">
        <v>4</v>
      </c>
      <c r="L359" s="15">
        <v>0</v>
      </c>
      <c r="M359" s="15">
        <v>0</v>
      </c>
      <c r="N359" s="15">
        <v>1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0</v>
      </c>
      <c r="D366" s="15">
        <v>5</v>
      </c>
      <c r="E366" s="15">
        <v>7</v>
      </c>
      <c r="F366" s="15">
        <v>0</v>
      </c>
      <c r="G366" s="15">
        <v>0</v>
      </c>
      <c r="H366" s="15">
        <v>0</v>
      </c>
      <c r="I366" s="15">
        <v>0</v>
      </c>
      <c r="J366" s="15">
        <v>5</v>
      </c>
      <c r="K366" s="15">
        <v>7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1</v>
      </c>
      <c r="F372" s="15">
        <v>0</v>
      </c>
      <c r="G372" s="15">
        <v>0</v>
      </c>
      <c r="H372" s="15">
        <v>0</v>
      </c>
      <c r="I372" s="15">
        <v>1</v>
      </c>
      <c r="J372" s="15">
        <v>0</v>
      </c>
      <c r="K372" s="15">
        <v>1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2</v>
      </c>
      <c r="D375" s="15">
        <v>0</v>
      </c>
      <c r="E375" s="15">
        <v>2</v>
      </c>
      <c r="F375" s="15">
        <v>1</v>
      </c>
      <c r="G375" s="15">
        <v>0</v>
      </c>
      <c r="H375" s="15">
        <v>1</v>
      </c>
      <c r="I375" s="15">
        <v>1</v>
      </c>
      <c r="J375" s="15">
        <v>0</v>
      </c>
      <c r="K375" s="15">
        <v>1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2</v>
      </c>
      <c r="D376" s="15">
        <v>1</v>
      </c>
      <c r="E376" s="15">
        <v>6</v>
      </c>
      <c r="F376" s="15">
        <v>0</v>
      </c>
      <c r="G376" s="15">
        <v>0</v>
      </c>
      <c r="H376" s="15">
        <v>0</v>
      </c>
      <c r="I376" s="15">
        <v>2</v>
      </c>
      <c r="J376" s="15">
        <v>1</v>
      </c>
      <c r="K376" s="15">
        <v>6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5</v>
      </c>
      <c r="D377" s="15">
        <v>2</v>
      </c>
      <c r="E377" s="15">
        <v>11</v>
      </c>
      <c r="F377" s="15">
        <v>2</v>
      </c>
      <c r="G377" s="15">
        <v>0</v>
      </c>
      <c r="H377" s="15">
        <v>3</v>
      </c>
      <c r="I377" s="15">
        <v>3</v>
      </c>
      <c r="J377" s="15">
        <v>2</v>
      </c>
      <c r="K377" s="15">
        <v>8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2</v>
      </c>
      <c r="D378" s="15">
        <v>4</v>
      </c>
      <c r="E378" s="15">
        <v>0</v>
      </c>
      <c r="F378" s="15">
        <v>0</v>
      </c>
      <c r="G378" s="15">
        <v>0</v>
      </c>
      <c r="H378" s="15">
        <v>0</v>
      </c>
      <c r="I378" s="15">
        <v>2</v>
      </c>
      <c r="J378" s="15">
        <v>4</v>
      </c>
      <c r="K378" s="15">
        <v>0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0</v>
      </c>
      <c r="D380" s="15">
        <v>1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7</v>
      </c>
      <c r="D383" s="15">
        <v>1</v>
      </c>
      <c r="E383" s="15">
        <v>7</v>
      </c>
      <c r="F383" s="15">
        <v>3</v>
      </c>
      <c r="G383" s="15">
        <v>1</v>
      </c>
      <c r="H383" s="15">
        <v>3</v>
      </c>
      <c r="I383" s="15">
        <v>4</v>
      </c>
      <c r="J383" s="15">
        <v>0</v>
      </c>
      <c r="K383" s="15">
        <v>4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1</v>
      </c>
      <c r="E384" s="15">
        <v>0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2</v>
      </c>
      <c r="D385" s="15">
        <v>0</v>
      </c>
      <c r="E385" s="15">
        <v>4</v>
      </c>
      <c r="F385" s="15">
        <v>0</v>
      </c>
      <c r="G385" s="15">
        <v>0</v>
      </c>
      <c r="H385" s="15">
        <v>0</v>
      </c>
      <c r="I385" s="15">
        <v>2</v>
      </c>
      <c r="J385" s="15">
        <v>0</v>
      </c>
      <c r="K385" s="15">
        <v>4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1</v>
      </c>
      <c r="D387" s="15">
        <v>1</v>
      </c>
      <c r="E387" s="15">
        <v>5</v>
      </c>
      <c r="F387" s="15">
        <v>1</v>
      </c>
      <c r="G387" s="15">
        <v>0</v>
      </c>
      <c r="H387" s="15">
        <v>1</v>
      </c>
      <c r="I387" s="15">
        <v>0</v>
      </c>
      <c r="J387" s="15">
        <v>1</v>
      </c>
      <c r="K387" s="15">
        <v>4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1</v>
      </c>
      <c r="D388" s="15">
        <v>1</v>
      </c>
      <c r="E388" s="15">
        <v>1</v>
      </c>
      <c r="F388" s="15">
        <v>0</v>
      </c>
      <c r="G388" s="15">
        <v>1</v>
      </c>
      <c r="H388" s="15">
        <v>0</v>
      </c>
      <c r="I388" s="15">
        <v>1</v>
      </c>
      <c r="J388" s="15">
        <v>0</v>
      </c>
      <c r="K388" s="15">
        <v>1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9</v>
      </c>
      <c r="D389" s="15">
        <v>14</v>
      </c>
      <c r="E389" s="15">
        <v>11</v>
      </c>
      <c r="F389" s="15">
        <v>2</v>
      </c>
      <c r="G389" s="15">
        <v>3</v>
      </c>
      <c r="H389" s="15">
        <v>0</v>
      </c>
      <c r="I389" s="15">
        <v>5</v>
      </c>
      <c r="J389" s="15">
        <v>9</v>
      </c>
      <c r="K389" s="15">
        <v>11</v>
      </c>
      <c r="L389" s="15">
        <v>2</v>
      </c>
      <c r="M389" s="15">
        <v>2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1</v>
      </c>
      <c r="D390" s="15">
        <v>8</v>
      </c>
      <c r="E390" s="15">
        <v>5</v>
      </c>
      <c r="F390" s="15">
        <v>1</v>
      </c>
      <c r="G390" s="15">
        <v>2</v>
      </c>
      <c r="H390" s="15">
        <v>1</v>
      </c>
      <c r="I390" s="15">
        <v>0</v>
      </c>
      <c r="J390" s="15">
        <v>6</v>
      </c>
      <c r="K390" s="15">
        <v>4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5</v>
      </c>
      <c r="D391" s="15">
        <v>5</v>
      </c>
      <c r="E391" s="15">
        <v>10</v>
      </c>
      <c r="F391" s="15">
        <v>0</v>
      </c>
      <c r="G391" s="15">
        <v>0</v>
      </c>
      <c r="H391" s="15">
        <v>0</v>
      </c>
      <c r="I391" s="15">
        <v>5</v>
      </c>
      <c r="J391" s="15">
        <v>5</v>
      </c>
      <c r="K391" s="15">
        <v>10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6</v>
      </c>
      <c r="D392" s="15">
        <v>7</v>
      </c>
      <c r="E392" s="15">
        <v>2</v>
      </c>
      <c r="F392" s="15">
        <v>1</v>
      </c>
      <c r="G392" s="15">
        <v>2</v>
      </c>
      <c r="H392" s="15">
        <v>0</v>
      </c>
      <c r="I392" s="15">
        <v>1</v>
      </c>
      <c r="J392" s="15">
        <v>1</v>
      </c>
      <c r="K392" s="15">
        <v>0</v>
      </c>
      <c r="L392" s="15">
        <v>4</v>
      </c>
      <c r="M392" s="15">
        <v>4</v>
      </c>
      <c r="N392" s="15">
        <v>2</v>
      </c>
    </row>
    <row r="393" spans="2:14" ht="20.100000000000001" customHeight="1" thickBot="1" x14ac:dyDescent="0.25">
      <c r="B393" s="4" t="s">
        <v>567</v>
      </c>
      <c r="C393" s="15">
        <v>11</v>
      </c>
      <c r="D393" s="15">
        <v>8</v>
      </c>
      <c r="E393" s="15">
        <v>11</v>
      </c>
      <c r="F393" s="15">
        <v>3</v>
      </c>
      <c r="G393" s="15">
        <v>2</v>
      </c>
      <c r="H393" s="15">
        <v>1</v>
      </c>
      <c r="I393" s="15">
        <v>4</v>
      </c>
      <c r="J393" s="15">
        <v>2</v>
      </c>
      <c r="K393" s="15">
        <v>10</v>
      </c>
      <c r="L393" s="15">
        <v>4</v>
      </c>
      <c r="M393" s="15">
        <v>4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10</v>
      </c>
      <c r="D394" s="15">
        <v>7</v>
      </c>
      <c r="E394" s="15">
        <v>4</v>
      </c>
      <c r="F394" s="15">
        <v>2</v>
      </c>
      <c r="G394" s="15">
        <v>0</v>
      </c>
      <c r="H394" s="15">
        <v>3</v>
      </c>
      <c r="I394" s="15">
        <v>3</v>
      </c>
      <c r="J394" s="15">
        <v>2</v>
      </c>
      <c r="K394" s="15">
        <v>1</v>
      </c>
      <c r="L394" s="15">
        <v>5</v>
      </c>
      <c r="M394" s="15">
        <v>5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1</v>
      </c>
      <c r="D395" s="15">
        <v>0</v>
      </c>
      <c r="E395" s="15">
        <v>2</v>
      </c>
      <c r="F395" s="15">
        <v>0</v>
      </c>
      <c r="G395" s="15">
        <v>0</v>
      </c>
      <c r="H395" s="15">
        <v>0</v>
      </c>
      <c r="I395" s="15">
        <v>1</v>
      </c>
      <c r="J395" s="15">
        <v>0</v>
      </c>
      <c r="K395" s="15">
        <v>2</v>
      </c>
      <c r="L395" s="15">
        <v>0</v>
      </c>
      <c r="M395" s="15">
        <v>0</v>
      </c>
      <c r="N395" s="15">
        <v>0</v>
      </c>
    </row>
    <row r="396" spans="2:14" ht="20.100000000000001" customHeight="1" thickBot="1" x14ac:dyDescent="0.25">
      <c r="B396" s="4" t="s">
        <v>570</v>
      </c>
      <c r="C396" s="15">
        <v>2</v>
      </c>
      <c r="D396" s="15">
        <v>2</v>
      </c>
      <c r="E396" s="15">
        <v>2</v>
      </c>
      <c r="F396" s="15">
        <v>0</v>
      </c>
      <c r="G396" s="15">
        <v>0</v>
      </c>
      <c r="H396" s="15">
        <v>2</v>
      </c>
      <c r="I396" s="15">
        <v>2</v>
      </c>
      <c r="J396" s="15">
        <v>2</v>
      </c>
      <c r="K396" s="15">
        <v>0</v>
      </c>
      <c r="L396" s="15">
        <v>0</v>
      </c>
      <c r="M396" s="15">
        <v>0</v>
      </c>
      <c r="N396" s="15">
        <v>0</v>
      </c>
    </row>
    <row r="397" spans="2:14" ht="20.100000000000001" customHeight="1" thickBot="1" x14ac:dyDescent="0.25">
      <c r="B397" s="4" t="s">
        <v>571</v>
      </c>
      <c r="C397" s="15">
        <v>6</v>
      </c>
      <c r="D397" s="15">
        <v>7</v>
      </c>
      <c r="E397" s="15">
        <v>5</v>
      </c>
      <c r="F397" s="15">
        <v>1</v>
      </c>
      <c r="G397" s="15">
        <v>1</v>
      </c>
      <c r="H397" s="15">
        <v>0</v>
      </c>
      <c r="I397" s="15">
        <v>5</v>
      </c>
      <c r="J397" s="15">
        <v>6</v>
      </c>
      <c r="K397" s="15">
        <v>5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127</v>
      </c>
      <c r="D398" s="15">
        <v>109</v>
      </c>
      <c r="E398" s="15">
        <v>106</v>
      </c>
      <c r="F398" s="15">
        <v>18</v>
      </c>
      <c r="G398" s="15">
        <v>19</v>
      </c>
      <c r="H398" s="15">
        <v>19</v>
      </c>
      <c r="I398" s="15">
        <v>72</v>
      </c>
      <c r="J398" s="15">
        <v>54</v>
      </c>
      <c r="K398" s="15">
        <v>73</v>
      </c>
      <c r="L398" s="15">
        <v>37</v>
      </c>
      <c r="M398" s="15">
        <v>36</v>
      </c>
      <c r="N398" s="15">
        <v>14</v>
      </c>
    </row>
    <row r="399" spans="2:14" ht="20.100000000000001" customHeight="1" thickBot="1" x14ac:dyDescent="0.25">
      <c r="B399" s="4" t="s">
        <v>572</v>
      </c>
      <c r="C399" s="15">
        <v>1</v>
      </c>
      <c r="D399" s="15">
        <v>0</v>
      </c>
      <c r="E399" s="15">
        <v>4</v>
      </c>
      <c r="F399" s="15">
        <v>0</v>
      </c>
      <c r="G399" s="15">
        <v>0</v>
      </c>
      <c r="H399" s="15">
        <v>0</v>
      </c>
      <c r="I399" s="15">
        <v>1</v>
      </c>
      <c r="J399" s="15">
        <v>0</v>
      </c>
      <c r="K399" s="15">
        <v>4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5</v>
      </c>
      <c r="D400" s="15">
        <v>6</v>
      </c>
      <c r="E400" s="15">
        <v>3</v>
      </c>
      <c r="F400" s="15">
        <v>0</v>
      </c>
      <c r="G400" s="15">
        <v>0</v>
      </c>
      <c r="H400" s="15">
        <v>2</v>
      </c>
      <c r="I400" s="15">
        <v>5</v>
      </c>
      <c r="J400" s="15">
        <v>6</v>
      </c>
      <c r="K400" s="15">
        <v>1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14</v>
      </c>
      <c r="D401" s="15">
        <v>11</v>
      </c>
      <c r="E401" s="15">
        <v>21</v>
      </c>
      <c r="F401" s="15">
        <v>1</v>
      </c>
      <c r="G401" s="15">
        <v>0</v>
      </c>
      <c r="H401" s="15">
        <v>5</v>
      </c>
      <c r="I401" s="15">
        <v>8</v>
      </c>
      <c r="J401" s="15">
        <v>6</v>
      </c>
      <c r="K401" s="15">
        <v>16</v>
      </c>
      <c r="L401" s="15">
        <v>5</v>
      </c>
      <c r="M401" s="15">
        <v>5</v>
      </c>
      <c r="N401" s="15">
        <v>0</v>
      </c>
    </row>
    <row r="402" spans="2:14" ht="20.100000000000001" customHeight="1" thickBot="1" x14ac:dyDescent="0.25">
      <c r="B402" s="4" t="s">
        <v>575</v>
      </c>
      <c r="C402" s="15">
        <v>7</v>
      </c>
      <c r="D402" s="15">
        <v>7</v>
      </c>
      <c r="E402" s="15">
        <v>7</v>
      </c>
      <c r="F402" s="15">
        <v>0</v>
      </c>
      <c r="G402" s="15">
        <v>2</v>
      </c>
      <c r="H402" s="15">
        <v>0</v>
      </c>
      <c r="I402" s="15">
        <v>3</v>
      </c>
      <c r="J402" s="15">
        <v>3</v>
      </c>
      <c r="K402" s="15">
        <v>4</v>
      </c>
      <c r="L402" s="15">
        <v>4</v>
      </c>
      <c r="M402" s="15">
        <v>2</v>
      </c>
      <c r="N402" s="15">
        <v>3</v>
      </c>
    </row>
    <row r="403" spans="2:14" ht="20.100000000000001" customHeight="1" thickBot="1" x14ac:dyDescent="0.25">
      <c r="B403" s="4" t="s">
        <v>576</v>
      </c>
      <c r="C403" s="15">
        <v>12</v>
      </c>
      <c r="D403" s="15">
        <v>6</v>
      </c>
      <c r="E403" s="15">
        <v>11</v>
      </c>
      <c r="F403" s="15">
        <v>4</v>
      </c>
      <c r="G403" s="15">
        <v>2</v>
      </c>
      <c r="H403" s="15">
        <v>2</v>
      </c>
      <c r="I403" s="15">
        <v>8</v>
      </c>
      <c r="J403" s="15">
        <v>4</v>
      </c>
      <c r="K403" s="15">
        <v>9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5</v>
      </c>
      <c r="D404" s="15">
        <v>4</v>
      </c>
      <c r="E404" s="15">
        <v>1</v>
      </c>
      <c r="F404" s="15">
        <v>0</v>
      </c>
      <c r="G404" s="15">
        <v>0</v>
      </c>
      <c r="H404" s="15">
        <v>0</v>
      </c>
      <c r="I404" s="15">
        <v>5</v>
      </c>
      <c r="J404" s="15">
        <v>4</v>
      </c>
      <c r="K404" s="15">
        <v>1</v>
      </c>
      <c r="L404" s="15">
        <v>0</v>
      </c>
      <c r="M404" s="15">
        <v>0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5</v>
      </c>
      <c r="D405" s="15">
        <v>9</v>
      </c>
      <c r="E405" s="15">
        <v>7</v>
      </c>
      <c r="F405" s="15">
        <v>1</v>
      </c>
      <c r="G405" s="15">
        <v>1</v>
      </c>
      <c r="H405" s="15">
        <v>0</v>
      </c>
      <c r="I405" s="15">
        <v>4</v>
      </c>
      <c r="J405" s="15">
        <v>8</v>
      </c>
      <c r="K405" s="15">
        <v>7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2</v>
      </c>
      <c r="D406" s="15">
        <v>4</v>
      </c>
      <c r="E406" s="15">
        <v>5</v>
      </c>
      <c r="F406" s="15">
        <v>0</v>
      </c>
      <c r="G406" s="15">
        <v>0</v>
      </c>
      <c r="H406" s="15">
        <v>1</v>
      </c>
      <c r="I406" s="15">
        <v>2</v>
      </c>
      <c r="J406" s="15">
        <v>2</v>
      </c>
      <c r="K406" s="15">
        <v>4</v>
      </c>
      <c r="L406" s="15">
        <v>0</v>
      </c>
      <c r="M406" s="15">
        <v>2</v>
      </c>
      <c r="N406" s="15">
        <v>0</v>
      </c>
    </row>
    <row r="407" spans="2:14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3</v>
      </c>
      <c r="D408" s="15">
        <v>3</v>
      </c>
      <c r="E408" s="15">
        <v>1</v>
      </c>
      <c r="F408" s="15">
        <v>2</v>
      </c>
      <c r="G408" s="15">
        <v>2</v>
      </c>
      <c r="H408" s="15">
        <v>1</v>
      </c>
      <c r="I408" s="15">
        <v>1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2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2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26</v>
      </c>
      <c r="D410" s="15">
        <v>33</v>
      </c>
      <c r="E410" s="15">
        <v>8</v>
      </c>
      <c r="F410" s="15">
        <v>2</v>
      </c>
      <c r="G410" s="15">
        <v>3</v>
      </c>
      <c r="H410" s="15">
        <v>3</v>
      </c>
      <c r="I410" s="15">
        <v>2</v>
      </c>
      <c r="J410" s="15">
        <v>4</v>
      </c>
      <c r="K410" s="15">
        <v>3</v>
      </c>
      <c r="L410" s="15">
        <v>22</v>
      </c>
      <c r="M410" s="15">
        <v>26</v>
      </c>
      <c r="N410" s="15">
        <v>2</v>
      </c>
    </row>
    <row r="411" spans="2:14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2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2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1</v>
      </c>
      <c r="D412" s="15">
        <v>3</v>
      </c>
      <c r="E412" s="15">
        <v>13</v>
      </c>
      <c r="F412" s="15">
        <v>1</v>
      </c>
      <c r="G412" s="15">
        <v>0</v>
      </c>
      <c r="H412" s="15">
        <v>2</v>
      </c>
      <c r="I412" s="15">
        <v>0</v>
      </c>
      <c r="J412" s="15">
        <v>3</v>
      </c>
      <c r="K412" s="15">
        <v>11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37</v>
      </c>
      <c r="D414" s="15">
        <v>45</v>
      </c>
      <c r="E414" s="15">
        <v>44</v>
      </c>
      <c r="F414" s="15">
        <v>0</v>
      </c>
      <c r="G414" s="15">
        <v>0</v>
      </c>
      <c r="H414" s="15">
        <v>0</v>
      </c>
      <c r="I414" s="15">
        <v>5</v>
      </c>
      <c r="J414" s="15">
        <v>3</v>
      </c>
      <c r="K414" s="15">
        <v>21</v>
      </c>
      <c r="L414" s="15">
        <v>32</v>
      </c>
      <c r="M414" s="15">
        <v>42</v>
      </c>
      <c r="N414" s="15">
        <v>23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9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9</v>
      </c>
      <c r="L416" s="15">
        <v>0</v>
      </c>
      <c r="M416" s="15">
        <v>0</v>
      </c>
      <c r="N416" s="15">
        <v>0</v>
      </c>
    </row>
    <row r="417" spans="2:14" ht="20.100000000000001" customHeight="1" thickBot="1" x14ac:dyDescent="0.25">
      <c r="B417" s="4" t="s">
        <v>589</v>
      </c>
      <c r="C417" s="15">
        <v>2</v>
      </c>
      <c r="D417" s="15">
        <v>0</v>
      </c>
      <c r="E417" s="15">
        <v>8</v>
      </c>
      <c r="F417" s="15">
        <v>0</v>
      </c>
      <c r="G417" s="15">
        <v>0</v>
      </c>
      <c r="H417" s="15">
        <v>0</v>
      </c>
      <c r="I417" s="15">
        <v>2</v>
      </c>
      <c r="J417" s="15">
        <v>0</v>
      </c>
      <c r="K417" s="15">
        <v>8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4</v>
      </c>
      <c r="D418" s="15">
        <v>0</v>
      </c>
      <c r="E418" s="15">
        <v>5</v>
      </c>
      <c r="F418" s="15">
        <v>0</v>
      </c>
      <c r="G418" s="15">
        <v>0</v>
      </c>
      <c r="H418" s="15">
        <v>0</v>
      </c>
      <c r="I418" s="15">
        <v>4</v>
      </c>
      <c r="J418" s="15">
        <v>0</v>
      </c>
      <c r="K418" s="15">
        <v>5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2</v>
      </c>
      <c r="D419" s="15">
        <v>0</v>
      </c>
      <c r="E419" s="15">
        <v>9</v>
      </c>
      <c r="F419" s="15">
        <v>0</v>
      </c>
      <c r="G419" s="15">
        <v>0</v>
      </c>
      <c r="H419" s="15">
        <v>0</v>
      </c>
      <c r="I419" s="15">
        <v>2</v>
      </c>
      <c r="J419" s="15">
        <v>0</v>
      </c>
      <c r="K419" s="15">
        <v>9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1</v>
      </c>
      <c r="D420" s="15">
        <v>4</v>
      </c>
      <c r="E420" s="15">
        <v>8</v>
      </c>
      <c r="F420" s="15">
        <v>1</v>
      </c>
      <c r="G420" s="15">
        <v>1</v>
      </c>
      <c r="H420" s="15">
        <v>0</v>
      </c>
      <c r="I420" s="15">
        <v>0</v>
      </c>
      <c r="J420" s="15">
        <v>2</v>
      </c>
      <c r="K420" s="15">
        <v>8</v>
      </c>
      <c r="L420" s="15">
        <v>0</v>
      </c>
      <c r="M420" s="15">
        <v>1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1</v>
      </c>
      <c r="E421" s="15">
        <v>1</v>
      </c>
      <c r="F421" s="15">
        <v>0</v>
      </c>
      <c r="G421" s="15">
        <v>0</v>
      </c>
      <c r="H421" s="15">
        <v>0</v>
      </c>
      <c r="I421" s="15">
        <v>0</v>
      </c>
      <c r="J421" s="15">
        <v>1</v>
      </c>
      <c r="K421" s="15">
        <v>1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3</v>
      </c>
      <c r="D422" s="15">
        <v>4</v>
      </c>
      <c r="E422" s="15">
        <v>3</v>
      </c>
      <c r="F422" s="15">
        <v>0</v>
      </c>
      <c r="G422" s="15">
        <v>0</v>
      </c>
      <c r="H422" s="15">
        <v>0</v>
      </c>
      <c r="I422" s="15">
        <v>3</v>
      </c>
      <c r="J422" s="15">
        <v>4</v>
      </c>
      <c r="K422" s="15">
        <v>3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6</v>
      </c>
      <c r="D423" s="15">
        <v>15</v>
      </c>
      <c r="E423" s="15">
        <v>31</v>
      </c>
      <c r="F423" s="15">
        <v>3</v>
      </c>
      <c r="G423" s="15">
        <v>7</v>
      </c>
      <c r="H423" s="15">
        <v>6</v>
      </c>
      <c r="I423" s="15">
        <v>2</v>
      </c>
      <c r="J423" s="15">
        <v>7</v>
      </c>
      <c r="K423" s="15">
        <v>23</v>
      </c>
      <c r="L423" s="15">
        <v>1</v>
      </c>
      <c r="M423" s="15">
        <v>1</v>
      </c>
      <c r="N423" s="15">
        <v>2</v>
      </c>
    </row>
    <row r="424" spans="2:14" ht="20.100000000000001" customHeight="1" thickBot="1" x14ac:dyDescent="0.25">
      <c r="B424" s="4" t="s">
        <v>596</v>
      </c>
      <c r="C424" s="15">
        <v>2</v>
      </c>
      <c r="D424" s="15">
        <v>2</v>
      </c>
      <c r="E424" s="15">
        <v>0</v>
      </c>
      <c r="F424" s="15">
        <v>0</v>
      </c>
      <c r="G424" s="15">
        <v>0</v>
      </c>
      <c r="H424" s="15">
        <v>0</v>
      </c>
      <c r="I424" s="15">
        <v>2</v>
      </c>
      <c r="J424" s="15">
        <v>2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2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2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12</v>
      </c>
      <c r="D426" s="15">
        <v>6</v>
      </c>
      <c r="E426" s="15">
        <v>10</v>
      </c>
      <c r="F426" s="15">
        <v>3</v>
      </c>
      <c r="G426" s="15">
        <v>4</v>
      </c>
      <c r="H426" s="15">
        <v>1</v>
      </c>
      <c r="I426" s="15">
        <v>9</v>
      </c>
      <c r="J426" s="15">
        <v>2</v>
      </c>
      <c r="K426" s="15">
        <v>9</v>
      </c>
      <c r="L426" s="15">
        <v>0</v>
      </c>
      <c r="M426" s="15">
        <v>0</v>
      </c>
      <c r="N426" s="15">
        <v>0</v>
      </c>
    </row>
    <row r="427" spans="2:14" ht="20.100000000000001" customHeight="1" thickBot="1" x14ac:dyDescent="0.25">
      <c r="B427" s="4" t="s">
        <v>599</v>
      </c>
      <c r="C427" s="15">
        <v>1</v>
      </c>
      <c r="D427" s="15">
        <v>0</v>
      </c>
      <c r="E427" s="15">
        <v>12</v>
      </c>
      <c r="F427" s="15">
        <v>1</v>
      </c>
      <c r="G427" s="15">
        <v>0</v>
      </c>
      <c r="H427" s="15">
        <v>1</v>
      </c>
      <c r="I427" s="15">
        <v>0</v>
      </c>
      <c r="J427" s="15">
        <v>0</v>
      </c>
      <c r="K427" s="15">
        <v>11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1</v>
      </c>
      <c r="D428" s="15">
        <v>0</v>
      </c>
      <c r="E428" s="15">
        <v>3</v>
      </c>
      <c r="F428" s="15">
        <v>0</v>
      </c>
      <c r="G428" s="15">
        <v>0</v>
      </c>
      <c r="H428" s="15">
        <v>0</v>
      </c>
      <c r="I428" s="15">
        <v>1</v>
      </c>
      <c r="J428" s="15">
        <v>0</v>
      </c>
      <c r="K428" s="15">
        <v>3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4</v>
      </c>
      <c r="D429" s="15">
        <v>2</v>
      </c>
      <c r="E429" s="15">
        <v>4</v>
      </c>
      <c r="F429" s="15">
        <v>2</v>
      </c>
      <c r="G429" s="15">
        <v>2</v>
      </c>
      <c r="H429" s="15">
        <v>1</v>
      </c>
      <c r="I429" s="15">
        <v>2</v>
      </c>
      <c r="J429" s="15">
        <v>0</v>
      </c>
      <c r="K429" s="15">
        <v>3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2</v>
      </c>
      <c r="D430" s="15">
        <v>0</v>
      </c>
      <c r="E430" s="15">
        <v>2</v>
      </c>
      <c r="F430" s="15">
        <v>1</v>
      </c>
      <c r="G430" s="15">
        <v>0</v>
      </c>
      <c r="H430" s="15">
        <v>1</v>
      </c>
      <c r="I430" s="15">
        <v>1</v>
      </c>
      <c r="J430" s="15">
        <v>0</v>
      </c>
      <c r="K430" s="15">
        <v>1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4</v>
      </c>
      <c r="D431" s="15">
        <v>3</v>
      </c>
      <c r="E431" s="15">
        <v>4</v>
      </c>
      <c r="F431" s="15">
        <v>2</v>
      </c>
      <c r="G431" s="15">
        <v>0</v>
      </c>
      <c r="H431" s="15">
        <v>2</v>
      </c>
      <c r="I431" s="15">
        <v>2</v>
      </c>
      <c r="J431" s="15">
        <v>3</v>
      </c>
      <c r="K431" s="15">
        <v>2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0</v>
      </c>
      <c r="D432" s="15">
        <v>0</v>
      </c>
      <c r="E432" s="15">
        <v>3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3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2</v>
      </c>
      <c r="D433" s="15">
        <v>3</v>
      </c>
      <c r="E433" s="15">
        <v>0</v>
      </c>
      <c r="F433" s="15">
        <v>1</v>
      </c>
      <c r="G433" s="15">
        <v>1</v>
      </c>
      <c r="H433" s="15">
        <v>0</v>
      </c>
      <c r="I433" s="15">
        <v>1</v>
      </c>
      <c r="J433" s="15">
        <v>2</v>
      </c>
      <c r="K433" s="15">
        <v>0</v>
      </c>
      <c r="L433" s="15">
        <v>0</v>
      </c>
      <c r="M433" s="15">
        <v>0</v>
      </c>
      <c r="N433" s="15">
        <v>0</v>
      </c>
    </row>
    <row r="434" spans="2:14" ht="20.100000000000001" customHeight="1" thickBot="1" x14ac:dyDescent="0.25">
      <c r="B434" s="4" t="s">
        <v>606</v>
      </c>
      <c r="C434" s="15">
        <v>4</v>
      </c>
      <c r="D434" s="15">
        <v>4</v>
      </c>
      <c r="E434" s="15">
        <v>9</v>
      </c>
      <c r="F434" s="15">
        <v>0</v>
      </c>
      <c r="G434" s="15">
        <v>0</v>
      </c>
      <c r="H434" s="15">
        <v>0</v>
      </c>
      <c r="I434" s="15">
        <v>4</v>
      </c>
      <c r="J434" s="15">
        <v>4</v>
      </c>
      <c r="K434" s="15">
        <v>9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2</v>
      </c>
      <c r="E435" s="15">
        <v>1</v>
      </c>
      <c r="F435" s="15">
        <v>0</v>
      </c>
      <c r="G435" s="15">
        <v>1</v>
      </c>
      <c r="H435" s="15">
        <v>0</v>
      </c>
      <c r="I435" s="15">
        <v>0</v>
      </c>
      <c r="J435" s="15">
        <v>1</v>
      </c>
      <c r="K435" s="15">
        <v>1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30</v>
      </c>
      <c r="D436" s="15">
        <v>16</v>
      </c>
      <c r="E436" s="15">
        <v>36</v>
      </c>
      <c r="F436" s="15">
        <v>14</v>
      </c>
      <c r="G436" s="15">
        <v>7</v>
      </c>
      <c r="H436" s="15">
        <v>14</v>
      </c>
      <c r="I436" s="15">
        <v>4</v>
      </c>
      <c r="J436" s="15">
        <v>7</v>
      </c>
      <c r="K436" s="15">
        <v>10</v>
      </c>
      <c r="L436" s="15">
        <v>12</v>
      </c>
      <c r="M436" s="15">
        <v>2</v>
      </c>
      <c r="N436" s="15">
        <v>12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1</v>
      </c>
      <c r="D438" s="15">
        <v>1</v>
      </c>
      <c r="E438" s="15">
        <v>1</v>
      </c>
      <c r="F438" s="15">
        <v>0</v>
      </c>
      <c r="G438" s="15">
        <v>0</v>
      </c>
      <c r="H438" s="15">
        <v>0</v>
      </c>
      <c r="I438" s="15">
        <v>1</v>
      </c>
      <c r="J438" s="15">
        <v>1</v>
      </c>
      <c r="K438" s="15">
        <v>1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1</v>
      </c>
      <c r="E440" s="15">
        <v>4</v>
      </c>
      <c r="F440" s="15">
        <v>0</v>
      </c>
      <c r="G440" s="15">
        <v>0</v>
      </c>
      <c r="H440" s="15">
        <v>0</v>
      </c>
      <c r="I440" s="15">
        <v>0</v>
      </c>
      <c r="J440" s="15">
        <v>1</v>
      </c>
      <c r="K440" s="15">
        <v>4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7</v>
      </c>
      <c r="D441" s="15">
        <v>11</v>
      </c>
      <c r="E441" s="15">
        <v>21</v>
      </c>
      <c r="F441" s="15">
        <v>1</v>
      </c>
      <c r="G441" s="15">
        <v>0</v>
      </c>
      <c r="H441" s="15">
        <v>1</v>
      </c>
      <c r="I441" s="15">
        <v>6</v>
      </c>
      <c r="J441" s="15">
        <v>11</v>
      </c>
      <c r="K441" s="15">
        <v>20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1504</v>
      </c>
      <c r="D442" s="47">
        <f t="shared" ref="D442:N442" si="0">SUM(D11:D441)</f>
        <v>1382</v>
      </c>
      <c r="E442" s="47">
        <f t="shared" si="0"/>
        <v>2211</v>
      </c>
      <c r="F442" s="47">
        <f t="shared" si="0"/>
        <v>317</v>
      </c>
      <c r="G442" s="47">
        <f t="shared" si="0"/>
        <v>272</v>
      </c>
      <c r="H442" s="47">
        <f t="shared" si="0"/>
        <v>393</v>
      </c>
      <c r="I442" s="47">
        <f t="shared" si="0"/>
        <v>911</v>
      </c>
      <c r="J442" s="47">
        <f t="shared" si="0"/>
        <v>839</v>
      </c>
      <c r="K442" s="47">
        <f t="shared" si="0"/>
        <v>1613</v>
      </c>
      <c r="L442" s="47">
        <f t="shared" si="0"/>
        <v>276</v>
      </c>
      <c r="M442" s="47">
        <f t="shared" si="0"/>
        <v>271</v>
      </c>
      <c r="N442" s="47">
        <f t="shared" si="0"/>
        <v>198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5"/>
      <c r="E9" s="68"/>
      <c r="F9" s="67" t="s">
        <v>87</v>
      </c>
      <c r="G9" s="65"/>
      <c r="H9" s="65"/>
      <c r="I9" s="67" t="s">
        <v>88</v>
      </c>
      <c r="J9" s="65"/>
      <c r="K9" s="65"/>
      <c r="L9" s="67" t="s">
        <v>89</v>
      </c>
      <c r="M9" s="65"/>
      <c r="N9" s="65"/>
      <c r="O9" s="67" t="s">
        <v>90</v>
      </c>
      <c r="P9" s="65"/>
      <c r="Q9" s="65"/>
      <c r="R9" s="67" t="s">
        <v>91</v>
      </c>
      <c r="S9" s="65"/>
      <c r="T9" s="65"/>
      <c r="U9" s="67" t="s">
        <v>92</v>
      </c>
      <c r="V9" s="65"/>
      <c r="W9" s="65"/>
      <c r="X9" s="67" t="s">
        <v>93</v>
      </c>
      <c r="Y9" s="65"/>
      <c r="Z9" s="65"/>
      <c r="AA9" s="67" t="s">
        <v>94</v>
      </c>
      <c r="AB9" s="65"/>
      <c r="AC9" s="65"/>
      <c r="AD9" s="67" t="s">
        <v>95</v>
      </c>
      <c r="AE9" s="65"/>
      <c r="AF9" s="65"/>
      <c r="AG9" s="67" t="s">
        <v>96</v>
      </c>
      <c r="AH9" s="65"/>
      <c r="AI9" s="65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26</v>
      </c>
      <c r="D11" s="15">
        <v>30</v>
      </c>
      <c r="E11" s="15">
        <v>2</v>
      </c>
      <c r="F11" s="15">
        <v>26</v>
      </c>
      <c r="G11" s="15">
        <v>30</v>
      </c>
      <c r="H11" s="15">
        <v>2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5</v>
      </c>
      <c r="V11" s="15">
        <v>5</v>
      </c>
      <c r="W11" s="15">
        <v>0</v>
      </c>
      <c r="X11" s="15">
        <v>5</v>
      </c>
      <c r="Y11" s="15">
        <v>5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5</v>
      </c>
      <c r="D12" s="15">
        <v>5</v>
      </c>
      <c r="E12" s="15">
        <v>0</v>
      </c>
      <c r="F12" s="15">
        <v>5</v>
      </c>
      <c r="G12" s="15">
        <v>5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21</v>
      </c>
      <c r="D21" s="15">
        <v>19</v>
      </c>
      <c r="E21" s="15">
        <v>4</v>
      </c>
      <c r="F21" s="15">
        <v>21</v>
      </c>
      <c r="G21" s="15">
        <v>19</v>
      </c>
      <c r="H21" s="15">
        <v>4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2</v>
      </c>
      <c r="V21" s="15">
        <v>2</v>
      </c>
      <c r="W21" s="15">
        <v>0</v>
      </c>
      <c r="X21" s="15">
        <v>2</v>
      </c>
      <c r="Y21" s="15">
        <v>2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14</v>
      </c>
      <c r="D22" s="15">
        <v>13</v>
      </c>
      <c r="E22" s="15">
        <v>4</v>
      </c>
      <c r="F22" s="15">
        <v>14</v>
      </c>
      <c r="G22" s="15">
        <v>13</v>
      </c>
      <c r="H22" s="15">
        <v>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3</v>
      </c>
      <c r="V22" s="15">
        <v>4</v>
      </c>
      <c r="W22" s="15">
        <v>1</v>
      </c>
      <c r="X22" s="15">
        <v>3</v>
      </c>
      <c r="Y22" s="15">
        <v>4</v>
      </c>
      <c r="Z22" s="15">
        <v>1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8</v>
      </c>
      <c r="D25" s="15">
        <v>10</v>
      </c>
      <c r="E25" s="15">
        <v>0</v>
      </c>
      <c r="F25" s="15">
        <v>8</v>
      </c>
      <c r="G25" s="15">
        <v>10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2</v>
      </c>
      <c r="D29" s="15">
        <v>3</v>
      </c>
      <c r="E29" s="15">
        <v>1</v>
      </c>
      <c r="F29" s="15">
        <v>2</v>
      </c>
      <c r="G29" s="15">
        <v>3</v>
      </c>
      <c r="H29" s="15">
        <v>1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0</v>
      </c>
      <c r="F32" s="15">
        <v>1</v>
      </c>
      <c r="G32" s="15">
        <v>1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3</v>
      </c>
      <c r="D36" s="15">
        <v>3</v>
      </c>
      <c r="E36" s="15">
        <v>0</v>
      </c>
      <c r="F36" s="15">
        <v>3</v>
      </c>
      <c r="G36" s="15">
        <v>3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30</v>
      </c>
      <c r="D38" s="15">
        <v>31</v>
      </c>
      <c r="E38" s="15">
        <v>4</v>
      </c>
      <c r="F38" s="15">
        <v>30</v>
      </c>
      <c r="G38" s="15">
        <v>31</v>
      </c>
      <c r="H38" s="15">
        <v>4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7</v>
      </c>
      <c r="V38" s="15">
        <v>5</v>
      </c>
      <c r="W38" s="15">
        <v>7</v>
      </c>
      <c r="X38" s="15">
        <v>7</v>
      </c>
      <c r="Y38" s="15">
        <v>5</v>
      </c>
      <c r="Z38" s="15">
        <v>7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1</v>
      </c>
      <c r="D40" s="15">
        <v>1</v>
      </c>
      <c r="E40" s="15">
        <v>0</v>
      </c>
      <c r="F40" s="15">
        <v>1</v>
      </c>
      <c r="G40" s="15">
        <v>1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</v>
      </c>
      <c r="V40" s="15">
        <v>1</v>
      </c>
      <c r="W40" s="15">
        <v>0</v>
      </c>
      <c r="X40" s="15">
        <v>1</v>
      </c>
      <c r="Y40" s="15">
        <v>1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46</v>
      </c>
      <c r="D41" s="15">
        <v>39</v>
      </c>
      <c r="E41" s="15">
        <v>19</v>
      </c>
      <c r="F41" s="15">
        <v>46</v>
      </c>
      <c r="G41" s="15">
        <v>39</v>
      </c>
      <c r="H41" s="15">
        <v>19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</v>
      </c>
      <c r="V41" s="15">
        <v>3</v>
      </c>
      <c r="W41" s="15">
        <v>1</v>
      </c>
      <c r="X41" s="15">
        <v>3</v>
      </c>
      <c r="Y41" s="15">
        <v>3</v>
      </c>
      <c r="Z41" s="15">
        <v>1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3</v>
      </c>
      <c r="D43" s="15">
        <v>3</v>
      </c>
      <c r="E43" s="15">
        <v>0</v>
      </c>
      <c r="F43" s="15">
        <v>3</v>
      </c>
      <c r="G43" s="15">
        <v>3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1</v>
      </c>
      <c r="D44" s="15">
        <v>1</v>
      </c>
      <c r="E44" s="15">
        <v>0</v>
      </c>
      <c r="F44" s="15">
        <v>1</v>
      </c>
      <c r="G44" s="15">
        <v>1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</v>
      </c>
      <c r="V44" s="15">
        <v>1</v>
      </c>
      <c r="W44" s="15">
        <v>0</v>
      </c>
      <c r="X44" s="15">
        <v>1</v>
      </c>
      <c r="Y44" s="15">
        <v>1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35</v>
      </c>
      <c r="D48" s="15">
        <v>31</v>
      </c>
      <c r="E48" s="15">
        <v>6</v>
      </c>
      <c r="F48" s="15">
        <v>35</v>
      </c>
      <c r="G48" s="15">
        <v>31</v>
      </c>
      <c r="H48" s="15">
        <v>6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4</v>
      </c>
      <c r="V48" s="15">
        <v>4</v>
      </c>
      <c r="W48" s="15">
        <v>0</v>
      </c>
      <c r="X48" s="15">
        <v>4</v>
      </c>
      <c r="Y48" s="15">
        <v>4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1</v>
      </c>
      <c r="D53" s="15">
        <v>3</v>
      </c>
      <c r="E53" s="15">
        <v>0</v>
      </c>
      <c r="F53" s="15">
        <v>1</v>
      </c>
      <c r="G53" s="15">
        <v>3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0</v>
      </c>
      <c r="D56" s="15">
        <v>0</v>
      </c>
      <c r="E56" s="15">
        <v>4</v>
      </c>
      <c r="F56" s="15">
        <v>0</v>
      </c>
      <c r="G56" s="15">
        <v>0</v>
      </c>
      <c r="H56" s="15">
        <v>4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3</v>
      </c>
      <c r="X56" s="15">
        <v>0</v>
      </c>
      <c r="Y56" s="15">
        <v>0</v>
      </c>
      <c r="Z56" s="15">
        <v>3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0</v>
      </c>
      <c r="F57" s="15">
        <v>1</v>
      </c>
      <c r="G57" s="15">
        <v>1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0</v>
      </c>
      <c r="W57" s="15">
        <v>1</v>
      </c>
      <c r="X57" s="15">
        <v>1</v>
      </c>
      <c r="Y57" s="15">
        <v>0</v>
      </c>
      <c r="Z57" s="15">
        <v>1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16</v>
      </c>
      <c r="D61" s="15">
        <v>14</v>
      </c>
      <c r="E61" s="15">
        <v>9</v>
      </c>
      <c r="F61" s="15">
        <v>16</v>
      </c>
      <c r="G61" s="15">
        <v>14</v>
      </c>
      <c r="H61" s="15">
        <v>9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</v>
      </c>
      <c r="V61" s="15">
        <v>2</v>
      </c>
      <c r="W61" s="15">
        <v>2</v>
      </c>
      <c r="X61" s="15">
        <v>2</v>
      </c>
      <c r="Y61" s="15">
        <v>2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1</v>
      </c>
      <c r="D62" s="15">
        <v>5</v>
      </c>
      <c r="E62" s="15">
        <v>2</v>
      </c>
      <c r="F62" s="15">
        <v>1</v>
      </c>
      <c r="G62" s="15">
        <v>5</v>
      </c>
      <c r="H62" s="15">
        <v>2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3</v>
      </c>
      <c r="D64" s="15">
        <v>3</v>
      </c>
      <c r="E64" s="15">
        <v>0</v>
      </c>
      <c r="F64" s="15">
        <v>3</v>
      </c>
      <c r="G64" s="15">
        <v>3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1</v>
      </c>
      <c r="D67" s="15">
        <v>1</v>
      </c>
      <c r="E67" s="15">
        <v>0</v>
      </c>
      <c r="F67" s="15">
        <v>1</v>
      </c>
      <c r="G67" s="15">
        <v>1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7</v>
      </c>
      <c r="D68" s="15">
        <v>7</v>
      </c>
      <c r="E68" s="15">
        <v>0</v>
      </c>
      <c r="F68" s="15">
        <v>7</v>
      </c>
      <c r="G68" s="15">
        <v>7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3</v>
      </c>
      <c r="V68" s="15">
        <v>3</v>
      </c>
      <c r="W68" s="15">
        <v>0</v>
      </c>
      <c r="X68" s="15">
        <v>3</v>
      </c>
      <c r="Y68" s="15">
        <v>3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5</v>
      </c>
      <c r="D70" s="15">
        <v>6</v>
      </c>
      <c r="E70" s="15">
        <v>0</v>
      </c>
      <c r="F70" s="15">
        <v>5</v>
      </c>
      <c r="G70" s="15">
        <v>6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</v>
      </c>
      <c r="V70" s="15">
        <v>2</v>
      </c>
      <c r="W70" s="15">
        <v>0</v>
      </c>
      <c r="X70" s="15">
        <v>2</v>
      </c>
      <c r="Y70" s="15">
        <v>2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78</v>
      </c>
      <c r="D73" s="15">
        <v>73</v>
      </c>
      <c r="E73" s="15">
        <v>36</v>
      </c>
      <c r="F73" s="15">
        <v>78</v>
      </c>
      <c r="G73" s="15">
        <v>73</v>
      </c>
      <c r="H73" s="15">
        <v>36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7</v>
      </c>
      <c r="V73" s="15">
        <v>17</v>
      </c>
      <c r="W73" s="15">
        <v>4</v>
      </c>
      <c r="X73" s="15">
        <v>7</v>
      </c>
      <c r="Y73" s="15">
        <v>17</v>
      </c>
      <c r="Z73" s="15">
        <v>4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20</v>
      </c>
      <c r="D75" s="15">
        <v>19</v>
      </c>
      <c r="E75" s="15">
        <v>3</v>
      </c>
      <c r="F75" s="15">
        <v>20</v>
      </c>
      <c r="G75" s="15">
        <v>19</v>
      </c>
      <c r="H75" s="15">
        <v>3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3</v>
      </c>
      <c r="V75" s="15">
        <v>2</v>
      </c>
      <c r="W75" s="15">
        <v>1</v>
      </c>
      <c r="X75" s="15">
        <v>3</v>
      </c>
      <c r="Y75" s="15">
        <v>2</v>
      </c>
      <c r="Z75" s="15">
        <v>1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16</v>
      </c>
      <c r="D76" s="15">
        <v>12</v>
      </c>
      <c r="E76" s="15">
        <v>4</v>
      </c>
      <c r="F76" s="15">
        <v>16</v>
      </c>
      <c r="G76" s="15">
        <v>12</v>
      </c>
      <c r="H76" s="15">
        <v>4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</v>
      </c>
      <c r="V76" s="15">
        <v>2</v>
      </c>
      <c r="W76" s="15">
        <v>0</v>
      </c>
      <c r="X76" s="15">
        <v>1</v>
      </c>
      <c r="Y76" s="15">
        <v>2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2</v>
      </c>
      <c r="D78" s="15">
        <v>0</v>
      </c>
      <c r="E78" s="15">
        <v>2</v>
      </c>
      <c r="F78" s="15">
        <v>2</v>
      </c>
      <c r="G78" s="15">
        <v>0</v>
      </c>
      <c r="H78" s="15">
        <v>2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15</v>
      </c>
      <c r="D82" s="15">
        <v>15</v>
      </c>
      <c r="E82" s="15">
        <v>0</v>
      </c>
      <c r="F82" s="15">
        <v>15</v>
      </c>
      <c r="G82" s="15">
        <v>15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3</v>
      </c>
      <c r="V82" s="15">
        <v>3</v>
      </c>
      <c r="W82" s="15">
        <v>0</v>
      </c>
      <c r="X82" s="15">
        <v>3</v>
      </c>
      <c r="Y82" s="15">
        <v>3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44</v>
      </c>
      <c r="D88" s="15">
        <v>39</v>
      </c>
      <c r="E88" s="15">
        <v>6</v>
      </c>
      <c r="F88" s="15">
        <v>44</v>
      </c>
      <c r="G88" s="15">
        <v>39</v>
      </c>
      <c r="H88" s="15">
        <v>6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14</v>
      </c>
      <c r="V88" s="15">
        <v>13</v>
      </c>
      <c r="W88" s="15">
        <v>1</v>
      </c>
      <c r="X88" s="15">
        <v>14</v>
      </c>
      <c r="Y88" s="15">
        <v>13</v>
      </c>
      <c r="Z88" s="15">
        <v>1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15</v>
      </c>
      <c r="D98" s="15">
        <v>14</v>
      </c>
      <c r="E98" s="15">
        <v>12</v>
      </c>
      <c r="F98" s="15">
        <v>15</v>
      </c>
      <c r="G98" s="15">
        <v>14</v>
      </c>
      <c r="H98" s="15">
        <v>12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0</v>
      </c>
      <c r="F101" s="15">
        <v>2</v>
      </c>
      <c r="G101" s="15">
        <v>2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13</v>
      </c>
      <c r="D103" s="15">
        <v>13</v>
      </c>
      <c r="E103" s="15">
        <v>3</v>
      </c>
      <c r="F103" s="15">
        <v>13</v>
      </c>
      <c r="G103" s="15">
        <v>13</v>
      </c>
      <c r="H103" s="15">
        <v>3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2</v>
      </c>
      <c r="V103" s="15">
        <v>2</v>
      </c>
      <c r="W103" s="15">
        <v>0</v>
      </c>
      <c r="X103" s="15">
        <v>2</v>
      </c>
      <c r="Y103" s="15">
        <v>2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13</v>
      </c>
      <c r="D104" s="15">
        <v>10</v>
      </c>
      <c r="E104" s="15">
        <v>3</v>
      </c>
      <c r="F104" s="15">
        <v>13</v>
      </c>
      <c r="G104" s="15">
        <v>10</v>
      </c>
      <c r="H104" s="15">
        <v>3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47</v>
      </c>
      <c r="D109" s="15">
        <v>72</v>
      </c>
      <c r="E109" s="15">
        <v>2</v>
      </c>
      <c r="F109" s="15">
        <v>47</v>
      </c>
      <c r="G109" s="15">
        <v>72</v>
      </c>
      <c r="H109" s="15">
        <v>2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9</v>
      </c>
      <c r="V109" s="15">
        <v>8</v>
      </c>
      <c r="W109" s="15">
        <v>1</v>
      </c>
      <c r="X109" s="15">
        <v>9</v>
      </c>
      <c r="Y109" s="15">
        <v>8</v>
      </c>
      <c r="Z109" s="15">
        <v>1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1</v>
      </c>
      <c r="D115" s="15">
        <v>1</v>
      </c>
      <c r="E115" s="15">
        <v>1</v>
      </c>
      <c r="F115" s="15">
        <v>1</v>
      </c>
      <c r="G115" s="15">
        <v>1</v>
      </c>
      <c r="H115" s="15">
        <v>1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5</v>
      </c>
      <c r="D118" s="15">
        <v>4</v>
      </c>
      <c r="E118" s="15">
        <v>1</v>
      </c>
      <c r="F118" s="15">
        <v>5</v>
      </c>
      <c r="G118" s="15">
        <v>4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22</v>
      </c>
      <c r="D121" s="15">
        <v>22</v>
      </c>
      <c r="E121" s="15">
        <v>1</v>
      </c>
      <c r="F121" s="15">
        <v>22</v>
      </c>
      <c r="G121" s="15">
        <v>22</v>
      </c>
      <c r="H121" s="15">
        <v>1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5</v>
      </c>
      <c r="V121" s="15">
        <v>5</v>
      </c>
      <c r="W121" s="15">
        <v>1</v>
      </c>
      <c r="X121" s="15">
        <v>5</v>
      </c>
      <c r="Y121" s="15">
        <v>5</v>
      </c>
      <c r="Z121" s="15">
        <v>1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23</v>
      </c>
      <c r="D123" s="15">
        <v>18</v>
      </c>
      <c r="E123" s="15">
        <v>6</v>
      </c>
      <c r="F123" s="15">
        <v>23</v>
      </c>
      <c r="G123" s="15">
        <v>18</v>
      </c>
      <c r="H123" s="15">
        <v>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</v>
      </c>
      <c r="V123" s="15">
        <v>1</v>
      </c>
      <c r="W123" s="15">
        <v>0</v>
      </c>
      <c r="X123" s="15">
        <v>1</v>
      </c>
      <c r="Y123" s="15">
        <v>1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12</v>
      </c>
      <c r="D124" s="15">
        <v>12</v>
      </c>
      <c r="E124" s="15">
        <v>0</v>
      </c>
      <c r="F124" s="15">
        <v>12</v>
      </c>
      <c r="G124" s="15">
        <v>12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4</v>
      </c>
      <c r="D126" s="15">
        <v>5</v>
      </c>
      <c r="E126" s="15">
        <v>2</v>
      </c>
      <c r="F126" s="15">
        <v>4</v>
      </c>
      <c r="G126" s="15">
        <v>5</v>
      </c>
      <c r="H126" s="15">
        <v>2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70</v>
      </c>
      <c r="D134" s="15">
        <v>64</v>
      </c>
      <c r="E134" s="15">
        <v>17</v>
      </c>
      <c r="F134" s="15">
        <v>70</v>
      </c>
      <c r="G134" s="15">
        <v>64</v>
      </c>
      <c r="H134" s="15">
        <v>17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15</v>
      </c>
      <c r="V134" s="15">
        <v>15</v>
      </c>
      <c r="W134" s="15">
        <v>0</v>
      </c>
      <c r="X134" s="15">
        <v>15</v>
      </c>
      <c r="Y134" s="15">
        <v>15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9</v>
      </c>
      <c r="D135" s="15">
        <v>9</v>
      </c>
      <c r="E135" s="15">
        <v>0</v>
      </c>
      <c r="F135" s="15">
        <v>9</v>
      </c>
      <c r="G135" s="15">
        <v>9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2</v>
      </c>
      <c r="V135" s="15">
        <v>1</v>
      </c>
      <c r="W135" s="15">
        <v>4</v>
      </c>
      <c r="X135" s="15">
        <v>2</v>
      </c>
      <c r="Y135" s="15">
        <v>1</v>
      </c>
      <c r="Z135" s="15">
        <v>4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20</v>
      </c>
      <c r="D136" s="15">
        <v>28</v>
      </c>
      <c r="E136" s="15">
        <v>8</v>
      </c>
      <c r="F136" s="15">
        <v>20</v>
      </c>
      <c r="G136" s="15">
        <v>28</v>
      </c>
      <c r="H136" s="15">
        <v>8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</v>
      </c>
      <c r="V136" s="15">
        <v>7</v>
      </c>
      <c r="W136" s="15">
        <v>6</v>
      </c>
      <c r="X136" s="15">
        <v>12</v>
      </c>
      <c r="Y136" s="15">
        <v>7</v>
      </c>
      <c r="Z136" s="15">
        <v>6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15</v>
      </c>
      <c r="D137" s="15">
        <v>13</v>
      </c>
      <c r="E137" s="15">
        <v>8</v>
      </c>
      <c r="F137" s="15">
        <v>15</v>
      </c>
      <c r="G137" s="15">
        <v>13</v>
      </c>
      <c r="H137" s="15">
        <v>8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2</v>
      </c>
      <c r="D138" s="15">
        <v>2</v>
      </c>
      <c r="E138" s="15">
        <v>0</v>
      </c>
      <c r="F138" s="15">
        <v>2</v>
      </c>
      <c r="G138" s="15">
        <v>2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33</v>
      </c>
      <c r="D139" s="15">
        <v>29</v>
      </c>
      <c r="E139" s="15">
        <v>4</v>
      </c>
      <c r="F139" s="15">
        <v>33</v>
      </c>
      <c r="G139" s="15">
        <v>29</v>
      </c>
      <c r="H139" s="15">
        <v>4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3</v>
      </c>
      <c r="V139" s="15">
        <v>5</v>
      </c>
      <c r="W139" s="15">
        <v>0</v>
      </c>
      <c r="X139" s="15">
        <v>3</v>
      </c>
      <c r="Y139" s="15">
        <v>5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4</v>
      </c>
      <c r="D142" s="15">
        <v>4</v>
      </c>
      <c r="E142" s="15">
        <v>1</v>
      </c>
      <c r="F142" s="15">
        <v>4</v>
      </c>
      <c r="G142" s="15">
        <v>4</v>
      </c>
      <c r="H142" s="15">
        <v>1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1</v>
      </c>
      <c r="X142" s="15">
        <v>0</v>
      </c>
      <c r="Y142" s="15">
        <v>0</v>
      </c>
      <c r="Z142" s="15">
        <v>1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29</v>
      </c>
      <c r="D143" s="15">
        <v>33</v>
      </c>
      <c r="E143" s="15">
        <v>1</v>
      </c>
      <c r="F143" s="15">
        <v>29</v>
      </c>
      <c r="G143" s="15">
        <v>33</v>
      </c>
      <c r="H143" s="15">
        <v>1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8</v>
      </c>
      <c r="V143" s="15">
        <v>9</v>
      </c>
      <c r="W143" s="15">
        <v>0</v>
      </c>
      <c r="X143" s="15">
        <v>8</v>
      </c>
      <c r="Y143" s="15">
        <v>9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3</v>
      </c>
      <c r="D145" s="15">
        <v>3</v>
      </c>
      <c r="E145" s="15">
        <v>1</v>
      </c>
      <c r="F145" s="15">
        <v>3</v>
      </c>
      <c r="G145" s="15">
        <v>3</v>
      </c>
      <c r="H145" s="15">
        <v>1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3</v>
      </c>
      <c r="V145" s="15">
        <v>3</v>
      </c>
      <c r="W145" s="15">
        <v>6</v>
      </c>
      <c r="X145" s="15">
        <v>3</v>
      </c>
      <c r="Y145" s="15">
        <v>3</v>
      </c>
      <c r="Z145" s="15">
        <v>6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17</v>
      </c>
      <c r="D147" s="15">
        <v>20</v>
      </c>
      <c r="E147" s="15">
        <v>1</v>
      </c>
      <c r="F147" s="15">
        <v>17</v>
      </c>
      <c r="G147" s="15">
        <v>20</v>
      </c>
      <c r="H147" s="15">
        <v>1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5</v>
      </c>
      <c r="V147" s="15">
        <v>5</v>
      </c>
      <c r="W147" s="15">
        <v>0</v>
      </c>
      <c r="X147" s="15">
        <v>5</v>
      </c>
      <c r="Y147" s="15">
        <v>5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2</v>
      </c>
      <c r="D151" s="15">
        <v>9</v>
      </c>
      <c r="E151" s="15">
        <v>0</v>
      </c>
      <c r="F151" s="15">
        <v>2</v>
      </c>
      <c r="G151" s="15">
        <v>9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14</v>
      </c>
      <c r="D156" s="15">
        <v>9</v>
      </c>
      <c r="E156" s="15">
        <v>6</v>
      </c>
      <c r="F156" s="15">
        <v>11</v>
      </c>
      <c r="G156" s="15">
        <v>8</v>
      </c>
      <c r="H156" s="15">
        <v>4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3</v>
      </c>
      <c r="P156" s="15">
        <v>1</v>
      </c>
      <c r="Q156" s="15">
        <v>2</v>
      </c>
      <c r="R156" s="15">
        <v>0</v>
      </c>
      <c r="S156" s="15">
        <v>0</v>
      </c>
      <c r="T156" s="15">
        <v>0</v>
      </c>
      <c r="U156" s="15">
        <v>5</v>
      </c>
      <c r="V156" s="15">
        <v>5</v>
      </c>
      <c r="W156" s="15">
        <v>1</v>
      </c>
      <c r="X156" s="15">
        <v>5</v>
      </c>
      <c r="Y156" s="15">
        <v>5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1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5</v>
      </c>
      <c r="D157" s="15">
        <v>4</v>
      </c>
      <c r="E157" s="15">
        <v>4</v>
      </c>
      <c r="F157" s="15">
        <v>5</v>
      </c>
      <c r="G157" s="15">
        <v>4</v>
      </c>
      <c r="H157" s="15">
        <v>4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7</v>
      </c>
      <c r="D159" s="15">
        <v>8</v>
      </c>
      <c r="E159" s="15">
        <v>0</v>
      </c>
      <c r="F159" s="15">
        <v>7</v>
      </c>
      <c r="G159" s="15">
        <v>8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</v>
      </c>
      <c r="V159" s="15">
        <v>2</v>
      </c>
      <c r="W159" s="15">
        <v>0</v>
      </c>
      <c r="X159" s="15">
        <v>2</v>
      </c>
      <c r="Y159" s="15">
        <v>2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1</v>
      </c>
      <c r="D164" s="15">
        <v>0</v>
      </c>
      <c r="E164" s="15">
        <v>8</v>
      </c>
      <c r="F164" s="15">
        <v>1</v>
      </c>
      <c r="G164" s="15">
        <v>0</v>
      </c>
      <c r="H164" s="15">
        <v>8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3</v>
      </c>
      <c r="X164" s="15">
        <v>0</v>
      </c>
      <c r="Y164" s="15">
        <v>0</v>
      </c>
      <c r="Z164" s="15">
        <v>3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6</v>
      </c>
      <c r="D167" s="15">
        <v>4</v>
      </c>
      <c r="E167" s="15">
        <v>3</v>
      </c>
      <c r="F167" s="15">
        <v>6</v>
      </c>
      <c r="G167" s="15">
        <v>4</v>
      </c>
      <c r="H167" s="15">
        <v>3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2</v>
      </c>
      <c r="V169" s="15">
        <v>2</v>
      </c>
      <c r="W169" s="15">
        <v>0</v>
      </c>
      <c r="X169" s="15">
        <v>2</v>
      </c>
      <c r="Y169" s="15">
        <v>2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50</v>
      </c>
      <c r="D170" s="15">
        <v>59</v>
      </c>
      <c r="E170" s="15">
        <v>16</v>
      </c>
      <c r="F170" s="15">
        <v>50</v>
      </c>
      <c r="G170" s="15">
        <v>59</v>
      </c>
      <c r="H170" s="15">
        <v>16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4</v>
      </c>
      <c r="D171" s="15">
        <v>5</v>
      </c>
      <c r="E171" s="15">
        <v>7</v>
      </c>
      <c r="F171" s="15">
        <v>4</v>
      </c>
      <c r="G171" s="15">
        <v>5</v>
      </c>
      <c r="H171" s="15">
        <v>7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5</v>
      </c>
      <c r="V171" s="15">
        <v>4</v>
      </c>
      <c r="W171" s="15">
        <v>7</v>
      </c>
      <c r="X171" s="15">
        <v>5</v>
      </c>
      <c r="Y171" s="15">
        <v>4</v>
      </c>
      <c r="Z171" s="15">
        <v>7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6</v>
      </c>
      <c r="D172" s="15">
        <v>6</v>
      </c>
      <c r="E172" s="15">
        <v>31</v>
      </c>
      <c r="F172" s="15">
        <v>6</v>
      </c>
      <c r="G172" s="15">
        <v>6</v>
      </c>
      <c r="H172" s="15">
        <v>31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1</v>
      </c>
      <c r="D176" s="15">
        <v>1</v>
      </c>
      <c r="E176" s="15">
        <v>0</v>
      </c>
      <c r="F176" s="15">
        <v>1</v>
      </c>
      <c r="G176" s="15">
        <v>1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6</v>
      </c>
      <c r="D178" s="15">
        <v>7</v>
      </c>
      <c r="E178" s="15">
        <v>2</v>
      </c>
      <c r="F178" s="15">
        <v>6</v>
      </c>
      <c r="G178" s="15">
        <v>7</v>
      </c>
      <c r="H178" s="15">
        <v>2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7</v>
      </c>
      <c r="D182" s="15">
        <v>8</v>
      </c>
      <c r="E182" s="15">
        <v>0</v>
      </c>
      <c r="F182" s="15">
        <v>7</v>
      </c>
      <c r="G182" s="15">
        <v>8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5</v>
      </c>
      <c r="D185" s="15">
        <v>5</v>
      </c>
      <c r="E185" s="15">
        <v>0</v>
      </c>
      <c r="F185" s="15">
        <v>5</v>
      </c>
      <c r="G185" s="15">
        <v>5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5</v>
      </c>
      <c r="D186" s="15">
        <v>9</v>
      </c>
      <c r="E186" s="15">
        <v>4</v>
      </c>
      <c r="F186" s="15">
        <v>5</v>
      </c>
      <c r="G186" s="15">
        <v>9</v>
      </c>
      <c r="H186" s="15">
        <v>4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5</v>
      </c>
      <c r="V186" s="15">
        <v>5</v>
      </c>
      <c r="W186" s="15">
        <v>0</v>
      </c>
      <c r="X186" s="15">
        <v>5</v>
      </c>
      <c r="Y186" s="15">
        <v>5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1</v>
      </c>
      <c r="D189" s="15">
        <v>1</v>
      </c>
      <c r="E189" s="15">
        <v>0</v>
      </c>
      <c r="F189" s="15">
        <v>1</v>
      </c>
      <c r="G189" s="15">
        <v>1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9</v>
      </c>
      <c r="D191" s="15">
        <v>9</v>
      </c>
      <c r="E191" s="15">
        <v>2</v>
      </c>
      <c r="F191" s="15">
        <v>9</v>
      </c>
      <c r="G191" s="15">
        <v>9</v>
      </c>
      <c r="H191" s="15">
        <v>2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4</v>
      </c>
      <c r="D192" s="15">
        <v>4</v>
      </c>
      <c r="E192" s="15">
        <v>0</v>
      </c>
      <c r="F192" s="15">
        <v>4</v>
      </c>
      <c r="G192" s="15">
        <v>4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10</v>
      </c>
      <c r="D197" s="15">
        <v>15</v>
      </c>
      <c r="E197" s="15">
        <v>1</v>
      </c>
      <c r="F197" s="15">
        <v>10</v>
      </c>
      <c r="G197" s="15">
        <v>15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1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33</v>
      </c>
      <c r="D198" s="15">
        <v>33</v>
      </c>
      <c r="E198" s="15">
        <v>8</v>
      </c>
      <c r="F198" s="15">
        <v>33</v>
      </c>
      <c r="G198" s="15">
        <v>33</v>
      </c>
      <c r="H198" s="15">
        <v>8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6</v>
      </c>
      <c r="V198" s="15">
        <v>5</v>
      </c>
      <c r="W198" s="15">
        <v>7</v>
      </c>
      <c r="X198" s="15">
        <v>6</v>
      </c>
      <c r="Y198" s="15">
        <v>5</v>
      </c>
      <c r="Z198" s="15">
        <v>7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11</v>
      </c>
      <c r="D202" s="15">
        <v>8</v>
      </c>
      <c r="E202" s="15">
        <v>3</v>
      </c>
      <c r="F202" s="15">
        <v>11</v>
      </c>
      <c r="G202" s="15">
        <v>8</v>
      </c>
      <c r="H202" s="15">
        <v>3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1</v>
      </c>
      <c r="V203" s="15">
        <v>1</v>
      </c>
      <c r="W203" s="15">
        <v>0</v>
      </c>
      <c r="X203" s="15">
        <v>1</v>
      </c>
      <c r="Y203" s="15">
        <v>1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1</v>
      </c>
      <c r="D205" s="15">
        <v>2</v>
      </c>
      <c r="E205" s="15">
        <v>0</v>
      </c>
      <c r="F205" s="15">
        <v>1</v>
      </c>
      <c r="G205" s="15">
        <v>2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8</v>
      </c>
      <c r="V205" s="15">
        <v>8</v>
      </c>
      <c r="W205" s="15">
        <v>0</v>
      </c>
      <c r="X205" s="15">
        <v>8</v>
      </c>
      <c r="Y205" s="15">
        <v>8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18</v>
      </c>
      <c r="D206" s="15">
        <v>11</v>
      </c>
      <c r="E206" s="15">
        <v>22</v>
      </c>
      <c r="F206" s="15">
        <v>18</v>
      </c>
      <c r="G206" s="15">
        <v>11</v>
      </c>
      <c r="H206" s="15">
        <v>22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2</v>
      </c>
      <c r="V206" s="15">
        <v>1</v>
      </c>
      <c r="W206" s="15">
        <v>1</v>
      </c>
      <c r="X206" s="15">
        <v>2</v>
      </c>
      <c r="Y206" s="15">
        <v>1</v>
      </c>
      <c r="Z206" s="15">
        <v>1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3</v>
      </c>
      <c r="D210" s="15">
        <v>3</v>
      </c>
      <c r="E210" s="15">
        <v>0</v>
      </c>
      <c r="F210" s="15">
        <v>3</v>
      </c>
      <c r="G210" s="15"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6</v>
      </c>
      <c r="D212" s="15">
        <v>6</v>
      </c>
      <c r="E212" s="15">
        <v>0</v>
      </c>
      <c r="F212" s="15">
        <v>6</v>
      </c>
      <c r="G212" s="15">
        <v>6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2</v>
      </c>
      <c r="D213" s="15">
        <v>3</v>
      </c>
      <c r="E213" s="15">
        <v>6</v>
      </c>
      <c r="F213" s="15">
        <v>2</v>
      </c>
      <c r="G213" s="15">
        <v>3</v>
      </c>
      <c r="H213" s="15">
        <v>6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2</v>
      </c>
      <c r="V213" s="15">
        <v>2</v>
      </c>
      <c r="W213" s="15">
        <v>1</v>
      </c>
      <c r="X213" s="15">
        <v>2</v>
      </c>
      <c r="Y213" s="15">
        <v>2</v>
      </c>
      <c r="Z213" s="15">
        <v>1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2</v>
      </c>
      <c r="D215" s="15">
        <v>2</v>
      </c>
      <c r="E215" s="15">
        <v>0</v>
      </c>
      <c r="F215" s="15">
        <v>2</v>
      </c>
      <c r="G215" s="15">
        <v>2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15</v>
      </c>
      <c r="D216" s="15">
        <v>15</v>
      </c>
      <c r="E216" s="15">
        <v>1</v>
      </c>
      <c r="F216" s="15">
        <v>15</v>
      </c>
      <c r="G216" s="15">
        <v>15</v>
      </c>
      <c r="H216" s="15">
        <v>1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3</v>
      </c>
      <c r="E217" s="15">
        <v>0</v>
      </c>
      <c r="F217" s="15">
        <v>0</v>
      </c>
      <c r="G217" s="15">
        <v>3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4</v>
      </c>
      <c r="D224" s="15">
        <v>2</v>
      </c>
      <c r="E224" s="15">
        <v>35</v>
      </c>
      <c r="F224" s="15">
        <v>4</v>
      </c>
      <c r="G224" s="15">
        <v>2</v>
      </c>
      <c r="H224" s="15">
        <v>35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3</v>
      </c>
      <c r="V224" s="15">
        <v>2</v>
      </c>
      <c r="W224" s="15">
        <v>31</v>
      </c>
      <c r="X224" s="15">
        <v>3</v>
      </c>
      <c r="Y224" s="15">
        <v>2</v>
      </c>
      <c r="Z224" s="15">
        <v>31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8</v>
      </c>
      <c r="D225" s="15">
        <v>9</v>
      </c>
      <c r="E225" s="15">
        <v>6</v>
      </c>
      <c r="F225" s="15">
        <v>8</v>
      </c>
      <c r="G225" s="15">
        <v>9</v>
      </c>
      <c r="H225" s="15">
        <v>6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2</v>
      </c>
      <c r="V225" s="15">
        <v>2</v>
      </c>
      <c r="W225" s="15">
        <v>0</v>
      </c>
      <c r="X225" s="15">
        <v>2</v>
      </c>
      <c r="Y225" s="15">
        <v>2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1</v>
      </c>
      <c r="F226" s="15">
        <v>0</v>
      </c>
      <c r="G226" s="15">
        <v>0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6</v>
      </c>
      <c r="V226" s="15">
        <v>6</v>
      </c>
      <c r="W226" s="15">
        <v>0</v>
      </c>
      <c r="X226" s="15">
        <v>6</v>
      </c>
      <c r="Y226" s="15">
        <v>6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3</v>
      </c>
      <c r="V227" s="15">
        <v>2</v>
      </c>
      <c r="W227" s="15">
        <v>5</v>
      </c>
      <c r="X227" s="15">
        <v>3</v>
      </c>
      <c r="Y227" s="15">
        <v>2</v>
      </c>
      <c r="Z227" s="15">
        <v>5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5</v>
      </c>
      <c r="D229" s="15">
        <v>5</v>
      </c>
      <c r="E229" s="15">
        <v>0</v>
      </c>
      <c r="F229" s="15">
        <v>5</v>
      </c>
      <c r="G229" s="15">
        <v>5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7</v>
      </c>
      <c r="D232" s="15">
        <v>8</v>
      </c>
      <c r="E232" s="15">
        <v>7</v>
      </c>
      <c r="F232" s="15">
        <v>7</v>
      </c>
      <c r="G232" s="15">
        <v>8</v>
      </c>
      <c r="H232" s="15">
        <v>7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4</v>
      </c>
      <c r="V232" s="15">
        <v>2</v>
      </c>
      <c r="W232" s="15">
        <v>5</v>
      </c>
      <c r="X232" s="15">
        <v>4</v>
      </c>
      <c r="Y232" s="15">
        <v>2</v>
      </c>
      <c r="Z232" s="15">
        <v>5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0</v>
      </c>
      <c r="D235" s="15">
        <v>0</v>
      </c>
      <c r="E235" s="15">
        <v>1</v>
      </c>
      <c r="F235" s="15">
        <v>0</v>
      </c>
      <c r="G235" s="15">
        <v>0</v>
      </c>
      <c r="H235" s="15">
        <v>1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1</v>
      </c>
      <c r="E236" s="15">
        <v>0</v>
      </c>
      <c r="F236" s="15">
        <v>0</v>
      </c>
      <c r="G236" s="15">
        <v>1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6</v>
      </c>
      <c r="D238" s="15">
        <v>6</v>
      </c>
      <c r="E238" s="15">
        <v>4</v>
      </c>
      <c r="F238" s="15">
        <v>6</v>
      </c>
      <c r="G238" s="15">
        <v>6</v>
      </c>
      <c r="H238" s="15">
        <v>4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1</v>
      </c>
      <c r="W238" s="15">
        <v>1</v>
      </c>
      <c r="X238" s="15">
        <v>0</v>
      </c>
      <c r="Y238" s="15">
        <v>1</v>
      </c>
      <c r="Z238" s="15">
        <v>1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18</v>
      </c>
      <c r="D239" s="15">
        <v>17</v>
      </c>
      <c r="E239" s="15">
        <v>1</v>
      </c>
      <c r="F239" s="15">
        <v>18</v>
      </c>
      <c r="G239" s="15">
        <v>17</v>
      </c>
      <c r="H239" s="15">
        <v>1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26</v>
      </c>
      <c r="D240" s="15">
        <v>21</v>
      </c>
      <c r="E240" s="15">
        <v>8</v>
      </c>
      <c r="F240" s="15">
        <v>26</v>
      </c>
      <c r="G240" s="15">
        <v>21</v>
      </c>
      <c r="H240" s="15">
        <v>8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5</v>
      </c>
      <c r="V240" s="15">
        <v>4</v>
      </c>
      <c r="W240" s="15">
        <v>4</v>
      </c>
      <c r="X240" s="15">
        <v>5</v>
      </c>
      <c r="Y240" s="15">
        <v>4</v>
      </c>
      <c r="Z240" s="15">
        <v>4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89</v>
      </c>
      <c r="D246" s="15">
        <v>91</v>
      </c>
      <c r="E246" s="15">
        <v>12</v>
      </c>
      <c r="F246" s="15">
        <v>89</v>
      </c>
      <c r="G246" s="15">
        <v>91</v>
      </c>
      <c r="H246" s="15">
        <v>12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18</v>
      </c>
      <c r="V246" s="15">
        <v>20</v>
      </c>
      <c r="W246" s="15">
        <v>6</v>
      </c>
      <c r="X246" s="15">
        <v>18</v>
      </c>
      <c r="Y246" s="15">
        <v>20</v>
      </c>
      <c r="Z246" s="15">
        <v>6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64</v>
      </c>
      <c r="D247" s="15">
        <v>65</v>
      </c>
      <c r="E247" s="15">
        <v>18</v>
      </c>
      <c r="F247" s="15">
        <v>62</v>
      </c>
      <c r="G247" s="15">
        <v>65</v>
      </c>
      <c r="H247" s="15">
        <v>16</v>
      </c>
      <c r="I247" s="15">
        <v>2</v>
      </c>
      <c r="J247" s="15">
        <v>0</v>
      </c>
      <c r="K247" s="15">
        <v>2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8</v>
      </c>
      <c r="V247" s="15">
        <v>8</v>
      </c>
      <c r="W247" s="15">
        <v>0</v>
      </c>
      <c r="X247" s="15">
        <v>8</v>
      </c>
      <c r="Y247" s="15">
        <v>8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1</v>
      </c>
      <c r="X248" s="15">
        <v>1</v>
      </c>
      <c r="Y248" s="15">
        <v>1</v>
      </c>
      <c r="Z248" s="15">
        <v>1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12</v>
      </c>
      <c r="D249" s="15">
        <v>12</v>
      </c>
      <c r="E249" s="15">
        <v>0</v>
      </c>
      <c r="F249" s="15">
        <v>12</v>
      </c>
      <c r="G249" s="15">
        <v>12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3</v>
      </c>
      <c r="V249" s="15">
        <v>3</v>
      </c>
      <c r="W249" s="15">
        <v>0</v>
      </c>
      <c r="X249" s="15">
        <v>3</v>
      </c>
      <c r="Y249" s="15">
        <v>3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23</v>
      </c>
      <c r="D251" s="15">
        <v>42</v>
      </c>
      <c r="E251" s="15">
        <v>3</v>
      </c>
      <c r="F251" s="15">
        <v>23</v>
      </c>
      <c r="G251" s="15">
        <v>42</v>
      </c>
      <c r="H251" s="15">
        <v>3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6</v>
      </c>
      <c r="V251" s="15">
        <v>6</v>
      </c>
      <c r="W251" s="15">
        <v>0</v>
      </c>
      <c r="X251" s="15">
        <v>6</v>
      </c>
      <c r="Y251" s="15">
        <v>6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5</v>
      </c>
      <c r="D252" s="15">
        <v>5</v>
      </c>
      <c r="E252" s="15">
        <v>0</v>
      </c>
      <c r="F252" s="15">
        <v>5</v>
      </c>
      <c r="G252" s="15">
        <v>5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5</v>
      </c>
      <c r="V252" s="15">
        <v>5</v>
      </c>
      <c r="W252" s="15">
        <v>0</v>
      </c>
      <c r="X252" s="15">
        <v>5</v>
      </c>
      <c r="Y252" s="15">
        <v>5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4</v>
      </c>
      <c r="V253" s="15">
        <v>4</v>
      </c>
      <c r="W253" s="15">
        <v>0</v>
      </c>
      <c r="X253" s="15">
        <v>4</v>
      </c>
      <c r="Y253" s="15">
        <v>4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3</v>
      </c>
      <c r="D254" s="15">
        <v>3</v>
      </c>
      <c r="E254" s="15">
        <v>0</v>
      </c>
      <c r="F254" s="15">
        <v>3</v>
      </c>
      <c r="G254" s="15">
        <v>3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2</v>
      </c>
      <c r="D255" s="15">
        <v>5</v>
      </c>
      <c r="E255" s="15">
        <v>0</v>
      </c>
      <c r="F255" s="15">
        <v>2</v>
      </c>
      <c r="G255" s="15">
        <v>5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51</v>
      </c>
      <c r="D257" s="15">
        <v>50</v>
      </c>
      <c r="E257" s="15">
        <v>3</v>
      </c>
      <c r="F257" s="15">
        <v>51</v>
      </c>
      <c r="G257" s="15">
        <v>50</v>
      </c>
      <c r="H257" s="15">
        <v>3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3</v>
      </c>
      <c r="D258" s="15">
        <v>3</v>
      </c>
      <c r="E258" s="15">
        <v>0</v>
      </c>
      <c r="F258" s="15">
        <v>3</v>
      </c>
      <c r="G258" s="15">
        <v>3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5</v>
      </c>
      <c r="V258" s="15">
        <v>5</v>
      </c>
      <c r="W258" s="15">
        <v>0</v>
      </c>
      <c r="X258" s="15">
        <v>5</v>
      </c>
      <c r="Y258" s="15">
        <v>5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6</v>
      </c>
      <c r="D263" s="15">
        <v>6</v>
      </c>
      <c r="E263" s="15">
        <v>0</v>
      </c>
      <c r="F263" s="15">
        <v>6</v>
      </c>
      <c r="G263" s="15">
        <v>6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3</v>
      </c>
      <c r="V263" s="15">
        <v>3</v>
      </c>
      <c r="W263" s="15">
        <v>0</v>
      </c>
      <c r="X263" s="15">
        <v>3</v>
      </c>
      <c r="Y263" s="15">
        <v>3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12</v>
      </c>
      <c r="D265" s="15">
        <v>12</v>
      </c>
      <c r="E265" s="15">
        <v>0</v>
      </c>
      <c r="F265" s="15">
        <v>12</v>
      </c>
      <c r="G265" s="15">
        <v>12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17</v>
      </c>
      <c r="D266" s="15">
        <v>0</v>
      </c>
      <c r="E266" s="15">
        <v>43</v>
      </c>
      <c r="F266" s="15">
        <v>17</v>
      </c>
      <c r="G266" s="15">
        <v>0</v>
      </c>
      <c r="H266" s="15">
        <v>43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4</v>
      </c>
      <c r="V266" s="15">
        <v>0</v>
      </c>
      <c r="W266" s="15">
        <v>4</v>
      </c>
      <c r="X266" s="15">
        <v>4</v>
      </c>
      <c r="Y266" s="15">
        <v>0</v>
      </c>
      <c r="Z266" s="15">
        <v>4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1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5</v>
      </c>
      <c r="D268" s="15">
        <v>4</v>
      </c>
      <c r="E268" s="15">
        <v>8</v>
      </c>
      <c r="F268" s="15">
        <v>5</v>
      </c>
      <c r="G268" s="15">
        <v>4</v>
      </c>
      <c r="H268" s="15">
        <v>8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13</v>
      </c>
      <c r="D270" s="15">
        <v>7</v>
      </c>
      <c r="E270" s="15">
        <v>12</v>
      </c>
      <c r="F270" s="15">
        <v>13</v>
      </c>
      <c r="G270" s="15">
        <v>7</v>
      </c>
      <c r="H270" s="15">
        <v>12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3</v>
      </c>
      <c r="D271" s="15">
        <v>3</v>
      </c>
      <c r="E271" s="15">
        <v>0</v>
      </c>
      <c r="F271" s="15">
        <v>3</v>
      </c>
      <c r="G271" s="15">
        <v>3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2</v>
      </c>
      <c r="D272" s="15">
        <v>2</v>
      </c>
      <c r="E272" s="15">
        <v>0</v>
      </c>
      <c r="F272" s="15">
        <v>2</v>
      </c>
      <c r="G272" s="15">
        <v>2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1</v>
      </c>
      <c r="V272" s="15">
        <v>1</v>
      </c>
      <c r="W272" s="15">
        <v>1</v>
      </c>
      <c r="X272" s="15">
        <v>1</v>
      </c>
      <c r="Y272" s="15">
        <v>1</v>
      </c>
      <c r="Z272" s="15">
        <v>1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25</v>
      </c>
      <c r="D273" s="15">
        <v>20</v>
      </c>
      <c r="E273" s="15">
        <v>5</v>
      </c>
      <c r="F273" s="15">
        <v>25</v>
      </c>
      <c r="G273" s="15">
        <v>20</v>
      </c>
      <c r="H273" s="15">
        <v>5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34</v>
      </c>
      <c r="D274" s="15">
        <v>30</v>
      </c>
      <c r="E274" s="15">
        <v>5</v>
      </c>
      <c r="F274" s="15">
        <v>34</v>
      </c>
      <c r="G274" s="15">
        <v>30</v>
      </c>
      <c r="H274" s="15">
        <v>5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40</v>
      </c>
      <c r="V274" s="15">
        <v>42</v>
      </c>
      <c r="W274" s="15">
        <v>3</v>
      </c>
      <c r="X274" s="15">
        <v>40</v>
      </c>
      <c r="Y274" s="15">
        <v>42</v>
      </c>
      <c r="Z274" s="15">
        <v>3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0</v>
      </c>
      <c r="D275" s="15">
        <v>2</v>
      </c>
      <c r="E275" s="15">
        <v>0</v>
      </c>
      <c r="F275" s="15">
        <v>0</v>
      </c>
      <c r="G275" s="15">
        <v>2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1</v>
      </c>
      <c r="D278" s="15">
        <v>1</v>
      </c>
      <c r="E278" s="15">
        <v>0</v>
      </c>
      <c r="F278" s="15">
        <v>1</v>
      </c>
      <c r="G278" s="15">
        <v>1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9</v>
      </c>
      <c r="D279" s="15">
        <v>20</v>
      </c>
      <c r="E279" s="15">
        <v>3</v>
      </c>
      <c r="F279" s="15">
        <v>9</v>
      </c>
      <c r="G279" s="15">
        <v>20</v>
      </c>
      <c r="H279" s="15">
        <v>3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3</v>
      </c>
      <c r="V279" s="15">
        <v>6</v>
      </c>
      <c r="W279" s="15">
        <v>2</v>
      </c>
      <c r="X279" s="15">
        <v>3</v>
      </c>
      <c r="Y279" s="15">
        <v>6</v>
      </c>
      <c r="Z279" s="15">
        <v>2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2</v>
      </c>
      <c r="D281" s="15">
        <v>2</v>
      </c>
      <c r="E281" s="15">
        <v>0</v>
      </c>
      <c r="F281" s="15">
        <v>2</v>
      </c>
      <c r="G281" s="15">
        <v>2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1</v>
      </c>
      <c r="W281" s="15">
        <v>0</v>
      </c>
      <c r="X281" s="15">
        <v>1</v>
      </c>
      <c r="Y281" s="15">
        <v>1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34</v>
      </c>
      <c r="D283" s="15">
        <v>38</v>
      </c>
      <c r="E283" s="15">
        <v>3</v>
      </c>
      <c r="F283" s="15">
        <v>34</v>
      </c>
      <c r="G283" s="15">
        <v>37</v>
      </c>
      <c r="H283" s="15">
        <v>3</v>
      </c>
      <c r="I283" s="15">
        <v>0</v>
      </c>
      <c r="J283" s="15">
        <v>1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7</v>
      </c>
      <c r="V283" s="15">
        <v>4</v>
      </c>
      <c r="W283" s="15">
        <v>3</v>
      </c>
      <c r="X283" s="15">
        <v>7</v>
      </c>
      <c r="Y283" s="15">
        <v>4</v>
      </c>
      <c r="Z283" s="15">
        <v>3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0</v>
      </c>
      <c r="D284" s="15">
        <v>0</v>
      </c>
      <c r="E284" s="15">
        <v>1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1</v>
      </c>
      <c r="W284" s="15">
        <v>0</v>
      </c>
      <c r="X284" s="15">
        <v>1</v>
      </c>
      <c r="Y284" s="15">
        <v>1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0</v>
      </c>
      <c r="D285" s="15">
        <v>2</v>
      </c>
      <c r="E285" s="15">
        <v>0</v>
      </c>
      <c r="F285" s="15">
        <v>0</v>
      </c>
      <c r="G285" s="15">
        <v>2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12</v>
      </c>
      <c r="D286" s="15">
        <v>12</v>
      </c>
      <c r="E286" s="15">
        <v>0</v>
      </c>
      <c r="F286" s="15">
        <v>12</v>
      </c>
      <c r="G286" s="15">
        <v>12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2</v>
      </c>
      <c r="V286" s="15">
        <v>2</v>
      </c>
      <c r="W286" s="15">
        <v>0</v>
      </c>
      <c r="X286" s="15">
        <v>2</v>
      </c>
      <c r="Y286" s="15">
        <v>2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25</v>
      </c>
      <c r="D288" s="15">
        <v>23</v>
      </c>
      <c r="E288" s="15">
        <v>2</v>
      </c>
      <c r="F288" s="15">
        <v>25</v>
      </c>
      <c r="G288" s="15">
        <v>23</v>
      </c>
      <c r="H288" s="15">
        <v>2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15</v>
      </c>
      <c r="V288" s="15">
        <v>16</v>
      </c>
      <c r="W288" s="15">
        <v>0</v>
      </c>
      <c r="X288" s="15">
        <v>15</v>
      </c>
      <c r="Y288" s="15">
        <v>16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8</v>
      </c>
      <c r="D289" s="15">
        <v>8</v>
      </c>
      <c r="E289" s="15">
        <v>0</v>
      </c>
      <c r="F289" s="15">
        <v>8</v>
      </c>
      <c r="G289" s="15">
        <v>8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2</v>
      </c>
      <c r="V289" s="15">
        <v>2</v>
      </c>
      <c r="W289" s="15">
        <v>0</v>
      </c>
      <c r="X289" s="15">
        <v>2</v>
      </c>
      <c r="Y289" s="15">
        <v>2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1</v>
      </c>
      <c r="D290" s="15">
        <v>1</v>
      </c>
      <c r="E290" s="15">
        <v>2</v>
      </c>
      <c r="F290" s="15">
        <v>1</v>
      </c>
      <c r="G290" s="15">
        <v>1</v>
      </c>
      <c r="H290" s="15">
        <v>2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0</v>
      </c>
      <c r="D293" s="15">
        <v>1</v>
      </c>
      <c r="E293" s="15">
        <v>0</v>
      </c>
      <c r="F293" s="15">
        <v>0</v>
      </c>
      <c r="G293" s="15">
        <v>1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4</v>
      </c>
      <c r="W293" s="15">
        <v>0</v>
      </c>
      <c r="X293" s="15">
        <v>0</v>
      </c>
      <c r="Y293" s="15">
        <v>4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5</v>
      </c>
      <c r="D294" s="15">
        <v>6</v>
      </c>
      <c r="E294" s="15">
        <v>0</v>
      </c>
      <c r="F294" s="15">
        <v>5</v>
      </c>
      <c r="G294" s="15">
        <v>6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6</v>
      </c>
      <c r="D295" s="15">
        <v>6</v>
      </c>
      <c r="E295" s="15">
        <v>0</v>
      </c>
      <c r="F295" s="15">
        <v>6</v>
      </c>
      <c r="G295" s="15">
        <v>6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54</v>
      </c>
      <c r="D298" s="15">
        <v>53</v>
      </c>
      <c r="E298" s="15">
        <v>4</v>
      </c>
      <c r="F298" s="15">
        <v>54</v>
      </c>
      <c r="G298" s="15">
        <v>53</v>
      </c>
      <c r="H298" s="15">
        <v>4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33</v>
      </c>
      <c r="V298" s="15">
        <v>33</v>
      </c>
      <c r="W298" s="15">
        <v>0</v>
      </c>
      <c r="X298" s="15">
        <v>33</v>
      </c>
      <c r="Y298" s="15">
        <v>33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18</v>
      </c>
      <c r="D299" s="15">
        <v>16</v>
      </c>
      <c r="E299" s="15">
        <v>12</v>
      </c>
      <c r="F299" s="15">
        <v>18</v>
      </c>
      <c r="G299" s="15">
        <v>16</v>
      </c>
      <c r="H299" s="15">
        <v>12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4</v>
      </c>
      <c r="V299" s="15">
        <v>4</v>
      </c>
      <c r="W299" s="15">
        <v>0</v>
      </c>
      <c r="X299" s="15">
        <v>4</v>
      </c>
      <c r="Y299" s="15">
        <v>4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1</v>
      </c>
      <c r="V303" s="15">
        <v>1</v>
      </c>
      <c r="W303" s="15">
        <v>0</v>
      </c>
      <c r="X303" s="15">
        <v>1</v>
      </c>
      <c r="Y303" s="15">
        <v>1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7</v>
      </c>
      <c r="D305" s="15">
        <v>7</v>
      </c>
      <c r="E305" s="15">
        <v>0</v>
      </c>
      <c r="F305" s="15">
        <v>7</v>
      </c>
      <c r="G305" s="15">
        <v>7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7</v>
      </c>
      <c r="D307" s="15">
        <v>9</v>
      </c>
      <c r="E307" s="15">
        <v>1</v>
      </c>
      <c r="F307" s="15">
        <v>7</v>
      </c>
      <c r="G307" s="15">
        <v>9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17</v>
      </c>
      <c r="D308" s="15">
        <v>17</v>
      </c>
      <c r="E308" s="15">
        <v>0</v>
      </c>
      <c r="F308" s="15">
        <v>17</v>
      </c>
      <c r="G308" s="15">
        <v>17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6</v>
      </c>
      <c r="V308" s="15">
        <v>6</v>
      </c>
      <c r="W308" s="15">
        <v>0</v>
      </c>
      <c r="X308" s="15">
        <v>6</v>
      </c>
      <c r="Y308" s="15">
        <v>6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56</v>
      </c>
      <c r="D309" s="15">
        <v>73</v>
      </c>
      <c r="E309" s="15">
        <v>13</v>
      </c>
      <c r="F309" s="15">
        <v>56</v>
      </c>
      <c r="G309" s="15">
        <v>73</v>
      </c>
      <c r="H309" s="15">
        <v>13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10</v>
      </c>
      <c r="V309" s="15">
        <v>9</v>
      </c>
      <c r="W309" s="15">
        <v>1</v>
      </c>
      <c r="X309" s="15">
        <v>10</v>
      </c>
      <c r="Y309" s="15">
        <v>9</v>
      </c>
      <c r="Z309" s="15">
        <v>1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13</v>
      </c>
      <c r="D310" s="15">
        <v>8</v>
      </c>
      <c r="E310" s="15">
        <v>13</v>
      </c>
      <c r="F310" s="15">
        <v>13</v>
      </c>
      <c r="G310" s="15">
        <v>8</v>
      </c>
      <c r="H310" s="15">
        <v>13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2</v>
      </c>
      <c r="D313" s="15">
        <v>3</v>
      </c>
      <c r="E313" s="15">
        <v>2</v>
      </c>
      <c r="F313" s="15">
        <v>2</v>
      </c>
      <c r="G313" s="15">
        <v>3</v>
      </c>
      <c r="H313" s="15">
        <v>2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2</v>
      </c>
      <c r="D315" s="15">
        <v>2</v>
      </c>
      <c r="E315" s="15">
        <v>0</v>
      </c>
      <c r="F315" s="15">
        <v>2</v>
      </c>
      <c r="G315" s="15">
        <v>2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11</v>
      </c>
      <c r="D317" s="15">
        <v>11</v>
      </c>
      <c r="E317" s="15">
        <v>0</v>
      </c>
      <c r="F317" s="15">
        <v>11</v>
      </c>
      <c r="G317" s="15">
        <v>11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3</v>
      </c>
      <c r="V317" s="15">
        <v>3</v>
      </c>
      <c r="W317" s="15">
        <v>0</v>
      </c>
      <c r="X317" s="15">
        <v>3</v>
      </c>
      <c r="Y317" s="15">
        <v>3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2</v>
      </c>
      <c r="D320" s="15">
        <v>2</v>
      </c>
      <c r="E320" s="15">
        <v>0</v>
      </c>
      <c r="F320" s="15">
        <v>2</v>
      </c>
      <c r="G320" s="15">
        <v>2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1</v>
      </c>
      <c r="V320" s="15">
        <v>1</v>
      </c>
      <c r="W320" s="15">
        <v>0</v>
      </c>
      <c r="X320" s="15">
        <v>1</v>
      </c>
      <c r="Y320" s="15">
        <v>1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59</v>
      </c>
      <c r="D321" s="15">
        <v>59</v>
      </c>
      <c r="E321" s="15">
        <v>0</v>
      </c>
      <c r="F321" s="15">
        <v>59</v>
      </c>
      <c r="G321" s="15">
        <v>59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18</v>
      </c>
      <c r="D326" s="15">
        <v>17</v>
      </c>
      <c r="E326" s="15">
        <v>5</v>
      </c>
      <c r="F326" s="15">
        <v>18</v>
      </c>
      <c r="G326" s="15">
        <v>17</v>
      </c>
      <c r="H326" s="15">
        <v>5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4</v>
      </c>
      <c r="V326" s="15">
        <v>1</v>
      </c>
      <c r="W326" s="15">
        <v>3</v>
      </c>
      <c r="X326" s="15">
        <v>4</v>
      </c>
      <c r="Y326" s="15">
        <v>1</v>
      </c>
      <c r="Z326" s="15">
        <v>3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4</v>
      </c>
      <c r="D331" s="15">
        <v>4</v>
      </c>
      <c r="E331" s="15">
        <v>0</v>
      </c>
      <c r="F331" s="15">
        <v>4</v>
      </c>
      <c r="G331" s="15">
        <v>4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62</v>
      </c>
      <c r="D332" s="15">
        <v>48</v>
      </c>
      <c r="E332" s="15">
        <v>80</v>
      </c>
      <c r="F332" s="15">
        <v>62</v>
      </c>
      <c r="G332" s="15">
        <v>48</v>
      </c>
      <c r="H332" s="15">
        <v>80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2</v>
      </c>
      <c r="D336" s="15">
        <v>2</v>
      </c>
      <c r="E336" s="15">
        <v>0</v>
      </c>
      <c r="F336" s="15">
        <v>2</v>
      </c>
      <c r="G336" s="15">
        <v>2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5</v>
      </c>
      <c r="D338" s="15">
        <v>4</v>
      </c>
      <c r="E338" s="15">
        <v>1</v>
      </c>
      <c r="F338" s="15">
        <v>5</v>
      </c>
      <c r="G338" s="15">
        <v>4</v>
      </c>
      <c r="H338" s="15">
        <v>1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4</v>
      </c>
      <c r="D339" s="15">
        <v>5</v>
      </c>
      <c r="E339" s="15">
        <v>1</v>
      </c>
      <c r="F339" s="15">
        <v>4</v>
      </c>
      <c r="G339" s="15">
        <v>5</v>
      </c>
      <c r="H339" s="15">
        <v>1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1</v>
      </c>
      <c r="D343" s="15">
        <v>1</v>
      </c>
      <c r="E343" s="15">
        <v>2</v>
      </c>
      <c r="F343" s="15">
        <v>1</v>
      </c>
      <c r="G343" s="15">
        <v>1</v>
      </c>
      <c r="H343" s="15">
        <v>2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38</v>
      </c>
      <c r="D346" s="15">
        <v>26</v>
      </c>
      <c r="E346" s="15">
        <v>70</v>
      </c>
      <c r="F346" s="15">
        <v>38</v>
      </c>
      <c r="G346" s="15">
        <v>26</v>
      </c>
      <c r="H346" s="15">
        <v>70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3</v>
      </c>
      <c r="V346" s="15">
        <v>3</v>
      </c>
      <c r="W346" s="15">
        <v>12</v>
      </c>
      <c r="X346" s="15">
        <v>3</v>
      </c>
      <c r="Y346" s="15">
        <v>3</v>
      </c>
      <c r="Z346" s="15">
        <v>12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9</v>
      </c>
      <c r="D347" s="15">
        <v>9</v>
      </c>
      <c r="E347" s="15">
        <v>0</v>
      </c>
      <c r="F347" s="15">
        <v>9</v>
      </c>
      <c r="G347" s="15"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5</v>
      </c>
      <c r="D348" s="15">
        <v>2</v>
      </c>
      <c r="E348" s="15">
        <v>3</v>
      </c>
      <c r="F348" s="15">
        <v>5</v>
      </c>
      <c r="G348" s="15">
        <v>2</v>
      </c>
      <c r="H348" s="15">
        <v>3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3</v>
      </c>
      <c r="D357" s="15">
        <v>3</v>
      </c>
      <c r="E357" s="15">
        <v>0</v>
      </c>
      <c r="F357" s="15">
        <v>3</v>
      </c>
      <c r="G357" s="15">
        <v>3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2</v>
      </c>
      <c r="D358" s="15">
        <v>2</v>
      </c>
      <c r="E358" s="15">
        <v>2</v>
      </c>
      <c r="F358" s="15">
        <v>2</v>
      </c>
      <c r="G358" s="15">
        <v>2</v>
      </c>
      <c r="H358" s="15">
        <v>2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2</v>
      </c>
      <c r="V358" s="15">
        <v>2</v>
      </c>
      <c r="W358" s="15">
        <v>0</v>
      </c>
      <c r="X358" s="15">
        <v>2</v>
      </c>
      <c r="Y358" s="15">
        <v>2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3</v>
      </c>
      <c r="D359" s="15">
        <v>3</v>
      </c>
      <c r="E359" s="15">
        <v>2</v>
      </c>
      <c r="F359" s="15">
        <v>3</v>
      </c>
      <c r="G359" s="15">
        <v>3</v>
      </c>
      <c r="H359" s="15">
        <v>2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1</v>
      </c>
      <c r="V359" s="15">
        <v>1</v>
      </c>
      <c r="W359" s="15">
        <v>0</v>
      </c>
      <c r="X359" s="15">
        <v>1</v>
      </c>
      <c r="Y359" s="15">
        <v>1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1</v>
      </c>
      <c r="D361" s="15">
        <v>1</v>
      </c>
      <c r="E361" s="15">
        <v>0</v>
      </c>
      <c r="F361" s="15">
        <v>1</v>
      </c>
      <c r="G361" s="15">
        <v>1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3</v>
      </c>
      <c r="D366" s="15">
        <v>5</v>
      </c>
      <c r="E366" s="15">
        <v>0</v>
      </c>
      <c r="F366" s="15">
        <v>3</v>
      </c>
      <c r="G366" s="15">
        <v>5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2</v>
      </c>
      <c r="D369" s="15">
        <v>2</v>
      </c>
      <c r="E369" s="15">
        <v>1</v>
      </c>
      <c r="F369" s="15">
        <v>2</v>
      </c>
      <c r="G369" s="15">
        <v>2</v>
      </c>
      <c r="H369" s="15">
        <v>1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5</v>
      </c>
      <c r="D371" s="15">
        <v>5</v>
      </c>
      <c r="E371" s="15">
        <v>2</v>
      </c>
      <c r="F371" s="15">
        <v>5</v>
      </c>
      <c r="G371" s="15">
        <v>5</v>
      </c>
      <c r="H371" s="15">
        <v>2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7</v>
      </c>
      <c r="D372" s="15">
        <v>7</v>
      </c>
      <c r="E372" s="15">
        <v>0</v>
      </c>
      <c r="F372" s="15">
        <v>7</v>
      </c>
      <c r="G372" s="15">
        <v>7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16</v>
      </c>
      <c r="D377" s="15">
        <v>15</v>
      </c>
      <c r="E377" s="15">
        <v>5</v>
      </c>
      <c r="F377" s="15">
        <v>16</v>
      </c>
      <c r="G377" s="15">
        <v>15</v>
      </c>
      <c r="H377" s="15">
        <v>4</v>
      </c>
      <c r="I377" s="15">
        <v>0</v>
      </c>
      <c r="J377" s="15">
        <v>0</v>
      </c>
      <c r="K377" s="15">
        <v>1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1</v>
      </c>
      <c r="V377" s="15">
        <v>1</v>
      </c>
      <c r="W377" s="15">
        <v>0</v>
      </c>
      <c r="X377" s="15">
        <v>1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1</v>
      </c>
      <c r="V378" s="15">
        <v>1</v>
      </c>
      <c r="W378" s="15">
        <v>1</v>
      </c>
      <c r="X378" s="15">
        <v>1</v>
      </c>
      <c r="Y378" s="15">
        <v>1</v>
      </c>
      <c r="Z378" s="15">
        <v>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0</v>
      </c>
      <c r="F379" s="15">
        <v>1</v>
      </c>
      <c r="G379" s="15">
        <v>1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11</v>
      </c>
      <c r="D389" s="15">
        <v>12</v>
      </c>
      <c r="E389" s="15">
        <v>1</v>
      </c>
      <c r="F389" s="15">
        <v>11</v>
      </c>
      <c r="G389" s="15">
        <v>12</v>
      </c>
      <c r="H389" s="15">
        <v>1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2</v>
      </c>
      <c r="W389" s="15">
        <v>0</v>
      </c>
      <c r="X389" s="15">
        <v>0</v>
      </c>
      <c r="Y389" s="15">
        <v>2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0</v>
      </c>
      <c r="D390" s="15">
        <v>0</v>
      </c>
      <c r="E390" s="15">
        <v>7</v>
      </c>
      <c r="F390" s="15">
        <v>0</v>
      </c>
      <c r="G390" s="15">
        <v>0</v>
      </c>
      <c r="H390" s="15">
        <v>7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41</v>
      </c>
      <c r="D391" s="15">
        <v>45</v>
      </c>
      <c r="E391" s="15">
        <v>13</v>
      </c>
      <c r="F391" s="15">
        <v>41</v>
      </c>
      <c r="G391" s="15">
        <v>45</v>
      </c>
      <c r="H391" s="15">
        <v>13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16</v>
      </c>
      <c r="D392" s="15">
        <v>12</v>
      </c>
      <c r="E392" s="15">
        <v>5</v>
      </c>
      <c r="F392" s="15">
        <v>16</v>
      </c>
      <c r="G392" s="15">
        <v>12</v>
      </c>
      <c r="H392" s="15">
        <v>5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1</v>
      </c>
      <c r="V392" s="15">
        <v>1</v>
      </c>
      <c r="W392" s="15">
        <v>0</v>
      </c>
      <c r="X392" s="15">
        <v>1</v>
      </c>
      <c r="Y392" s="15">
        <v>1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26</v>
      </c>
      <c r="D393" s="15">
        <v>32</v>
      </c>
      <c r="E393" s="15">
        <v>6</v>
      </c>
      <c r="F393" s="15">
        <v>26</v>
      </c>
      <c r="G393" s="15">
        <v>32</v>
      </c>
      <c r="H393" s="15">
        <v>6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10</v>
      </c>
      <c r="V393" s="15">
        <v>8</v>
      </c>
      <c r="W393" s="15">
        <v>7</v>
      </c>
      <c r="X393" s="15">
        <v>10</v>
      </c>
      <c r="Y393" s="15">
        <v>8</v>
      </c>
      <c r="Z393" s="15">
        <v>7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0</v>
      </c>
      <c r="D394" s="15">
        <v>4</v>
      </c>
      <c r="E394" s="15">
        <v>0</v>
      </c>
      <c r="F394" s="15">
        <v>0</v>
      </c>
      <c r="G394" s="15">
        <v>4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5</v>
      </c>
      <c r="D396" s="15">
        <v>4</v>
      </c>
      <c r="E396" s="15">
        <v>1</v>
      </c>
      <c r="F396" s="15">
        <v>5</v>
      </c>
      <c r="G396" s="15">
        <v>4</v>
      </c>
      <c r="H396" s="15">
        <v>1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2</v>
      </c>
      <c r="V396" s="15">
        <v>2</v>
      </c>
      <c r="W396" s="15">
        <v>0</v>
      </c>
      <c r="X396" s="15">
        <v>2</v>
      </c>
      <c r="Y396" s="15">
        <v>2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8</v>
      </c>
      <c r="D397" s="15">
        <v>7</v>
      </c>
      <c r="E397" s="15">
        <v>3</v>
      </c>
      <c r="F397" s="15">
        <v>8</v>
      </c>
      <c r="G397" s="15">
        <v>7</v>
      </c>
      <c r="H397" s="15">
        <v>3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2</v>
      </c>
      <c r="V397" s="15">
        <v>2</v>
      </c>
      <c r="W397" s="15">
        <v>0</v>
      </c>
      <c r="X397" s="15">
        <v>2</v>
      </c>
      <c r="Y397" s="15">
        <v>2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172</v>
      </c>
      <c r="D398" s="15">
        <v>163</v>
      </c>
      <c r="E398" s="15">
        <v>67</v>
      </c>
      <c r="F398" s="15">
        <v>172</v>
      </c>
      <c r="G398" s="15">
        <v>163</v>
      </c>
      <c r="H398" s="15">
        <v>67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14</v>
      </c>
      <c r="V398" s="15">
        <v>14</v>
      </c>
      <c r="W398" s="15">
        <v>0</v>
      </c>
      <c r="X398" s="15">
        <v>14</v>
      </c>
      <c r="Y398" s="15">
        <v>14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0</v>
      </c>
      <c r="D399" s="15">
        <v>8</v>
      </c>
      <c r="E399" s="15">
        <v>0</v>
      </c>
      <c r="F399" s="15">
        <v>0</v>
      </c>
      <c r="G399" s="15">
        <v>8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3</v>
      </c>
      <c r="D400" s="15">
        <v>4</v>
      </c>
      <c r="E400" s="15">
        <v>0</v>
      </c>
      <c r="F400" s="15">
        <v>3</v>
      </c>
      <c r="G400" s="15">
        <v>4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1</v>
      </c>
      <c r="V400" s="15">
        <v>1</v>
      </c>
      <c r="W400" s="15">
        <v>0</v>
      </c>
      <c r="X400" s="15">
        <v>1</v>
      </c>
      <c r="Y400" s="15">
        <v>1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20</v>
      </c>
      <c r="D401" s="15">
        <v>19</v>
      </c>
      <c r="E401" s="15">
        <v>23</v>
      </c>
      <c r="F401" s="15">
        <v>20</v>
      </c>
      <c r="G401" s="15">
        <v>19</v>
      </c>
      <c r="H401" s="15">
        <v>23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3</v>
      </c>
      <c r="V401" s="15">
        <v>2</v>
      </c>
      <c r="W401" s="15">
        <v>4</v>
      </c>
      <c r="X401" s="15">
        <v>3</v>
      </c>
      <c r="Y401" s="15">
        <v>2</v>
      </c>
      <c r="Z401" s="15">
        <v>4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9</v>
      </c>
      <c r="D402" s="15">
        <v>11</v>
      </c>
      <c r="E402" s="15">
        <v>0</v>
      </c>
      <c r="F402" s="15">
        <v>9</v>
      </c>
      <c r="G402" s="15">
        <v>11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1</v>
      </c>
      <c r="V402" s="15">
        <v>1</v>
      </c>
      <c r="W402" s="15">
        <v>0</v>
      </c>
      <c r="X402" s="15">
        <v>1</v>
      </c>
      <c r="Y402" s="15">
        <v>1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11</v>
      </c>
      <c r="D403" s="15">
        <v>7</v>
      </c>
      <c r="E403" s="15">
        <v>10</v>
      </c>
      <c r="F403" s="15">
        <v>11</v>
      </c>
      <c r="G403" s="15">
        <v>7</v>
      </c>
      <c r="H403" s="15">
        <v>8</v>
      </c>
      <c r="I403" s="15">
        <v>0</v>
      </c>
      <c r="J403" s="15">
        <v>0</v>
      </c>
      <c r="K403" s="15">
        <v>2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4</v>
      </c>
      <c r="V403" s="15">
        <v>3</v>
      </c>
      <c r="W403" s="15">
        <v>2</v>
      </c>
      <c r="X403" s="15">
        <v>4</v>
      </c>
      <c r="Y403" s="15">
        <v>3</v>
      </c>
      <c r="Z403" s="15">
        <v>2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9</v>
      </c>
      <c r="D404" s="15">
        <v>9</v>
      </c>
      <c r="E404" s="15">
        <v>0</v>
      </c>
      <c r="F404" s="15">
        <v>9</v>
      </c>
      <c r="G404" s="15">
        <v>9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2</v>
      </c>
      <c r="V404" s="15">
        <v>2</v>
      </c>
      <c r="W404" s="15">
        <v>1</v>
      </c>
      <c r="X404" s="15">
        <v>2</v>
      </c>
      <c r="Y404" s="15">
        <v>2</v>
      </c>
      <c r="Z404" s="15">
        <v>1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17</v>
      </c>
      <c r="D405" s="15">
        <v>16</v>
      </c>
      <c r="E405" s="15">
        <v>6</v>
      </c>
      <c r="F405" s="15">
        <v>17</v>
      </c>
      <c r="G405" s="15">
        <v>16</v>
      </c>
      <c r="H405" s="15">
        <v>6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17</v>
      </c>
      <c r="V405" s="15">
        <v>15</v>
      </c>
      <c r="W405" s="15">
        <v>4</v>
      </c>
      <c r="X405" s="15">
        <v>17</v>
      </c>
      <c r="Y405" s="15">
        <v>15</v>
      </c>
      <c r="Z405" s="15">
        <v>4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5</v>
      </c>
      <c r="D406" s="15">
        <v>4</v>
      </c>
      <c r="E406" s="15">
        <v>2</v>
      </c>
      <c r="F406" s="15">
        <v>5</v>
      </c>
      <c r="G406" s="15">
        <v>4</v>
      </c>
      <c r="H406" s="15">
        <v>2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8</v>
      </c>
      <c r="V406" s="15">
        <v>5</v>
      </c>
      <c r="W406" s="15">
        <v>5</v>
      </c>
      <c r="X406" s="15">
        <v>8</v>
      </c>
      <c r="Y406" s="15">
        <v>5</v>
      </c>
      <c r="Z406" s="15">
        <v>5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18</v>
      </c>
      <c r="D407" s="15">
        <v>18</v>
      </c>
      <c r="E407" s="15">
        <v>0</v>
      </c>
      <c r="F407" s="15">
        <v>18</v>
      </c>
      <c r="G407" s="15">
        <v>18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1</v>
      </c>
      <c r="D408" s="15">
        <v>1</v>
      </c>
      <c r="E408" s="15">
        <v>0</v>
      </c>
      <c r="F408" s="15">
        <v>1</v>
      </c>
      <c r="G408" s="15">
        <v>1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0</v>
      </c>
      <c r="D409" s="15">
        <v>1</v>
      </c>
      <c r="E409" s="15">
        <v>0</v>
      </c>
      <c r="F409" s="15">
        <v>0</v>
      </c>
      <c r="G409" s="15">
        <v>1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15</v>
      </c>
      <c r="D410" s="15">
        <v>15</v>
      </c>
      <c r="E410" s="15">
        <v>5</v>
      </c>
      <c r="F410" s="15">
        <v>15</v>
      </c>
      <c r="G410" s="15">
        <v>15</v>
      </c>
      <c r="H410" s="15">
        <v>5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4</v>
      </c>
      <c r="D413" s="15">
        <v>4</v>
      </c>
      <c r="E413" s="15">
        <v>0</v>
      </c>
      <c r="F413" s="15">
        <v>4</v>
      </c>
      <c r="G413" s="15">
        <v>4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15</v>
      </c>
      <c r="D414" s="15">
        <v>17</v>
      </c>
      <c r="E414" s="15">
        <v>4</v>
      </c>
      <c r="F414" s="15">
        <v>15</v>
      </c>
      <c r="G414" s="15">
        <v>17</v>
      </c>
      <c r="H414" s="15">
        <v>4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3</v>
      </c>
      <c r="V414" s="15">
        <v>4</v>
      </c>
      <c r="W414" s="15">
        <v>1</v>
      </c>
      <c r="X414" s="15">
        <v>3</v>
      </c>
      <c r="Y414" s="15">
        <v>4</v>
      </c>
      <c r="Z414" s="15">
        <v>1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8</v>
      </c>
      <c r="F418" s="15">
        <v>0</v>
      </c>
      <c r="G418" s="15">
        <v>0</v>
      </c>
      <c r="H418" s="15">
        <v>8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1</v>
      </c>
      <c r="V420" s="15">
        <v>1</v>
      </c>
      <c r="W420" s="15">
        <v>0</v>
      </c>
      <c r="X420" s="15">
        <v>1</v>
      </c>
      <c r="Y420" s="15">
        <v>1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2</v>
      </c>
      <c r="D421" s="15">
        <v>2</v>
      </c>
      <c r="E421" s="15">
        <v>0</v>
      </c>
      <c r="F421" s="15">
        <v>2</v>
      </c>
      <c r="G421" s="15">
        <v>2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1</v>
      </c>
      <c r="V421" s="15">
        <v>1</v>
      </c>
      <c r="W421" s="15">
        <v>0</v>
      </c>
      <c r="X421" s="15">
        <v>1</v>
      </c>
      <c r="Y421" s="15">
        <v>1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46</v>
      </c>
      <c r="D422" s="15">
        <v>50</v>
      </c>
      <c r="E422" s="15">
        <v>2</v>
      </c>
      <c r="F422" s="15">
        <v>46</v>
      </c>
      <c r="G422" s="15">
        <v>50</v>
      </c>
      <c r="H422" s="15">
        <v>2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2</v>
      </c>
      <c r="V422" s="15">
        <v>2</v>
      </c>
      <c r="W422" s="15">
        <v>0</v>
      </c>
      <c r="X422" s="15">
        <v>2</v>
      </c>
      <c r="Y422" s="15">
        <v>2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21</v>
      </c>
      <c r="D423" s="15">
        <v>19</v>
      </c>
      <c r="E423" s="15">
        <v>15</v>
      </c>
      <c r="F423" s="15">
        <v>21</v>
      </c>
      <c r="G423" s="15">
        <v>19</v>
      </c>
      <c r="H423" s="15">
        <v>15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8</v>
      </c>
      <c r="V423" s="15">
        <v>7</v>
      </c>
      <c r="W423" s="15">
        <v>2</v>
      </c>
      <c r="X423" s="15">
        <v>8</v>
      </c>
      <c r="Y423" s="15">
        <v>7</v>
      </c>
      <c r="Z423" s="15">
        <v>2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1</v>
      </c>
      <c r="V425" s="15">
        <v>1</v>
      </c>
      <c r="W425" s="15">
        <v>0</v>
      </c>
      <c r="X425" s="15">
        <v>1</v>
      </c>
      <c r="Y425" s="15">
        <v>1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3</v>
      </c>
      <c r="D426" s="15">
        <v>7</v>
      </c>
      <c r="E426" s="15">
        <v>0</v>
      </c>
      <c r="F426" s="15">
        <v>3</v>
      </c>
      <c r="G426" s="15">
        <v>7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4</v>
      </c>
      <c r="D428" s="15">
        <v>4</v>
      </c>
      <c r="E428" s="15">
        <v>0</v>
      </c>
      <c r="F428" s="15">
        <v>4</v>
      </c>
      <c r="G428" s="15">
        <v>4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3</v>
      </c>
      <c r="V428" s="15">
        <v>3</v>
      </c>
      <c r="W428" s="15">
        <v>0</v>
      </c>
      <c r="X428" s="15">
        <v>3</v>
      </c>
      <c r="Y428" s="15">
        <v>3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5</v>
      </c>
      <c r="D430" s="15">
        <v>5</v>
      </c>
      <c r="E430" s="15">
        <v>6</v>
      </c>
      <c r="F430" s="15">
        <v>5</v>
      </c>
      <c r="G430" s="15">
        <v>5</v>
      </c>
      <c r="H430" s="15">
        <v>0</v>
      </c>
      <c r="I430" s="15">
        <v>0</v>
      </c>
      <c r="J430" s="15">
        <v>0</v>
      </c>
      <c r="K430" s="15">
        <v>6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2</v>
      </c>
      <c r="V430" s="15">
        <v>1</v>
      </c>
      <c r="W430" s="15">
        <v>1</v>
      </c>
      <c r="X430" s="15">
        <v>2</v>
      </c>
      <c r="Y430" s="15">
        <v>1</v>
      </c>
      <c r="Z430" s="15">
        <v>1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9</v>
      </c>
      <c r="D431" s="15">
        <v>10</v>
      </c>
      <c r="E431" s="15">
        <v>0</v>
      </c>
      <c r="F431" s="15">
        <v>9</v>
      </c>
      <c r="G431" s="15">
        <v>10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3</v>
      </c>
      <c r="V431" s="15">
        <v>3</v>
      </c>
      <c r="W431" s="15">
        <v>0</v>
      </c>
      <c r="X431" s="15">
        <v>3</v>
      </c>
      <c r="Y431" s="15">
        <v>3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0</v>
      </c>
      <c r="D434" s="15">
        <v>0</v>
      </c>
      <c r="E434" s="15">
        <v>5</v>
      </c>
      <c r="F434" s="15">
        <v>0</v>
      </c>
      <c r="G434" s="15">
        <v>0</v>
      </c>
      <c r="H434" s="15">
        <v>5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1</v>
      </c>
      <c r="V434" s="15">
        <v>2</v>
      </c>
      <c r="W434" s="15">
        <v>1</v>
      </c>
      <c r="X434" s="15">
        <v>1</v>
      </c>
      <c r="Y434" s="15">
        <v>2</v>
      </c>
      <c r="Z434" s="15">
        <v>1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43</v>
      </c>
      <c r="D436" s="15">
        <v>38</v>
      </c>
      <c r="E436" s="15">
        <v>27</v>
      </c>
      <c r="F436" s="15">
        <v>43</v>
      </c>
      <c r="G436" s="15">
        <v>38</v>
      </c>
      <c r="H436" s="15">
        <v>27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8</v>
      </c>
      <c r="V436" s="15">
        <v>8</v>
      </c>
      <c r="W436" s="15">
        <v>3</v>
      </c>
      <c r="X436" s="15">
        <v>8</v>
      </c>
      <c r="Y436" s="15">
        <v>8</v>
      </c>
      <c r="Z436" s="15">
        <v>3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2</v>
      </c>
      <c r="D437" s="15">
        <v>2</v>
      </c>
      <c r="E437" s="15">
        <v>0</v>
      </c>
      <c r="F437" s="15">
        <v>2</v>
      </c>
      <c r="G437" s="15">
        <v>2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2</v>
      </c>
      <c r="D438" s="15">
        <v>1</v>
      </c>
      <c r="E438" s="15">
        <v>1</v>
      </c>
      <c r="F438" s="15">
        <v>2</v>
      </c>
      <c r="G438" s="15">
        <v>1</v>
      </c>
      <c r="H438" s="15">
        <v>1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27</v>
      </c>
      <c r="D440" s="15">
        <v>24</v>
      </c>
      <c r="E440" s="15">
        <v>12</v>
      </c>
      <c r="F440" s="15">
        <v>27</v>
      </c>
      <c r="G440" s="15">
        <v>24</v>
      </c>
      <c r="H440" s="15">
        <v>12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25</v>
      </c>
      <c r="D441" s="15">
        <v>24</v>
      </c>
      <c r="E441" s="15">
        <v>18</v>
      </c>
      <c r="F441" s="15">
        <v>25</v>
      </c>
      <c r="G441" s="15">
        <v>24</v>
      </c>
      <c r="H441" s="15">
        <v>18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3</v>
      </c>
      <c r="V441" s="15">
        <v>3</v>
      </c>
      <c r="W441" s="15">
        <v>1</v>
      </c>
      <c r="X441" s="15">
        <v>3</v>
      </c>
      <c r="Y441" s="15">
        <v>3</v>
      </c>
      <c r="Z441" s="15">
        <v>1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2583</v>
      </c>
      <c r="D442" s="47">
        <f t="shared" ref="D442:AI442" si="0">SUM(D11:D441)</f>
        <v>2592</v>
      </c>
      <c r="E442" s="47">
        <f t="shared" si="0"/>
        <v>951</v>
      </c>
      <c r="F442" s="47">
        <f t="shared" si="0"/>
        <v>2578</v>
      </c>
      <c r="G442" s="47">
        <f t="shared" si="0"/>
        <v>2590</v>
      </c>
      <c r="H442" s="47">
        <f t="shared" si="0"/>
        <v>936</v>
      </c>
      <c r="I442" s="47">
        <f t="shared" si="0"/>
        <v>2</v>
      </c>
      <c r="J442" s="47">
        <f t="shared" si="0"/>
        <v>1</v>
      </c>
      <c r="K442" s="47">
        <f t="shared" si="0"/>
        <v>12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3</v>
      </c>
      <c r="P442" s="47">
        <f t="shared" si="0"/>
        <v>1</v>
      </c>
      <c r="Q442" s="47">
        <f t="shared" si="0"/>
        <v>3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488</v>
      </c>
      <c r="V442" s="47">
        <f t="shared" si="0"/>
        <v>478</v>
      </c>
      <c r="W442" s="47">
        <f t="shared" si="0"/>
        <v>175</v>
      </c>
      <c r="X442" s="47">
        <f t="shared" si="0"/>
        <v>488</v>
      </c>
      <c r="Y442" s="47">
        <f t="shared" si="0"/>
        <v>478</v>
      </c>
      <c r="Z442" s="47">
        <f t="shared" si="0"/>
        <v>174</v>
      </c>
      <c r="AA442" s="47">
        <f t="shared" si="0"/>
        <v>0</v>
      </c>
      <c r="AB442" s="47">
        <f t="shared" si="0"/>
        <v>0</v>
      </c>
      <c r="AC442" s="47">
        <f t="shared" si="0"/>
        <v>0</v>
      </c>
      <c r="AD442" s="47">
        <f t="shared" si="0"/>
        <v>0</v>
      </c>
      <c r="AE442" s="47">
        <f t="shared" si="0"/>
        <v>0</v>
      </c>
      <c r="AF442" s="47">
        <f t="shared" si="0"/>
        <v>1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5"/>
      <c r="E9" s="65"/>
      <c r="F9" s="68"/>
      <c r="G9" s="67" t="s">
        <v>625</v>
      </c>
      <c r="H9" s="65"/>
      <c r="I9" s="65"/>
      <c r="J9" s="69"/>
      <c r="K9" s="67" t="s">
        <v>626</v>
      </c>
      <c r="L9" s="65"/>
      <c r="M9" s="65"/>
      <c r="N9" s="69"/>
      <c r="O9" s="67" t="s">
        <v>627</v>
      </c>
      <c r="P9" s="65"/>
      <c r="Q9" s="65"/>
      <c r="R9" s="69"/>
      <c r="S9" s="67" t="s">
        <v>628</v>
      </c>
      <c r="T9" s="65"/>
      <c r="U9" s="65"/>
      <c r="V9" s="65"/>
      <c r="W9" s="65"/>
    </row>
    <row r="10" spans="2:23" ht="28.5" customHeight="1" thickBot="1" x14ac:dyDescent="0.25">
      <c r="C10" s="70" t="s">
        <v>99</v>
      </c>
      <c r="D10" s="73" t="s">
        <v>100</v>
      </c>
      <c r="E10" s="73"/>
      <c r="F10" s="72" t="s">
        <v>101</v>
      </c>
      <c r="G10" s="70" t="s">
        <v>99</v>
      </c>
      <c r="H10" s="73" t="s">
        <v>100</v>
      </c>
      <c r="I10" s="73"/>
      <c r="J10" s="72" t="s">
        <v>101</v>
      </c>
      <c r="K10" s="70" t="s">
        <v>99</v>
      </c>
      <c r="L10" s="73" t="s">
        <v>100</v>
      </c>
      <c r="M10" s="73"/>
      <c r="N10" s="72" t="s">
        <v>101</v>
      </c>
      <c r="O10" s="70" t="s">
        <v>99</v>
      </c>
      <c r="P10" s="73" t="s">
        <v>100</v>
      </c>
      <c r="Q10" s="73"/>
      <c r="R10" s="72" t="s">
        <v>101</v>
      </c>
      <c r="S10" s="70" t="s">
        <v>102</v>
      </c>
      <c r="T10" s="73" t="s">
        <v>103</v>
      </c>
      <c r="U10" s="73"/>
      <c r="V10" s="72" t="s">
        <v>104</v>
      </c>
      <c r="W10" s="70" t="s">
        <v>105</v>
      </c>
    </row>
    <row r="11" spans="2:23" ht="41.25" customHeight="1" thickBot="1" x14ac:dyDescent="0.25">
      <c r="C11" s="71"/>
      <c r="D11" s="36" t="s">
        <v>106</v>
      </c>
      <c r="E11" s="36" t="s">
        <v>107</v>
      </c>
      <c r="F11" s="61"/>
      <c r="G11" s="71"/>
      <c r="H11" s="36" t="s">
        <v>106</v>
      </c>
      <c r="I11" s="36" t="s">
        <v>107</v>
      </c>
      <c r="J11" s="61"/>
      <c r="K11" s="71"/>
      <c r="L11" s="36" t="s">
        <v>106</v>
      </c>
      <c r="M11" s="36" t="s">
        <v>107</v>
      </c>
      <c r="N11" s="61"/>
      <c r="O11" s="71"/>
      <c r="P11" s="36" t="s">
        <v>106</v>
      </c>
      <c r="Q11" s="36" t="s">
        <v>107</v>
      </c>
      <c r="R11" s="61"/>
      <c r="S11" s="71"/>
      <c r="T11" s="36" t="s">
        <v>108</v>
      </c>
      <c r="U11" s="36" t="s">
        <v>109</v>
      </c>
      <c r="V11" s="61"/>
      <c r="W11" s="71"/>
    </row>
    <row r="12" spans="2:23" ht="20.100000000000001" customHeight="1" thickBot="1" x14ac:dyDescent="0.25">
      <c r="B12" s="3" t="s">
        <v>168</v>
      </c>
      <c r="C12" s="46">
        <v>9</v>
      </c>
      <c r="D12" s="46">
        <v>0</v>
      </c>
      <c r="E12" s="46">
        <v>0</v>
      </c>
      <c r="F12" s="46">
        <v>9</v>
      </c>
      <c r="G12" s="46">
        <v>5</v>
      </c>
      <c r="H12" s="46">
        <v>0</v>
      </c>
      <c r="I12" s="46">
        <v>0</v>
      </c>
      <c r="J12" s="46">
        <v>5</v>
      </c>
      <c r="K12" s="46">
        <v>4</v>
      </c>
      <c r="L12" s="46">
        <v>0</v>
      </c>
      <c r="M12" s="46">
        <v>0</v>
      </c>
      <c r="N12" s="46">
        <v>4</v>
      </c>
      <c r="O12" s="46">
        <v>0</v>
      </c>
      <c r="P12" s="46">
        <v>0</v>
      </c>
      <c r="Q12" s="46">
        <v>0</v>
      </c>
      <c r="R12" s="46">
        <v>0</v>
      </c>
      <c r="S12" s="46">
        <v>40</v>
      </c>
      <c r="T12" s="46">
        <v>0</v>
      </c>
      <c r="U12" s="46">
        <v>7</v>
      </c>
      <c r="V12" s="46">
        <v>0</v>
      </c>
      <c r="W12" s="46">
        <v>47</v>
      </c>
    </row>
    <row r="13" spans="2:23" ht="20.100000000000001" customHeight="1" thickBot="1" x14ac:dyDescent="0.25">
      <c r="B13" s="4" t="s">
        <v>236</v>
      </c>
      <c r="C13" s="46">
        <v>2</v>
      </c>
      <c r="D13" s="46">
        <v>0</v>
      </c>
      <c r="E13" s="46">
        <v>0</v>
      </c>
      <c r="F13" s="46">
        <v>2</v>
      </c>
      <c r="G13" s="46">
        <v>2</v>
      </c>
      <c r="H13" s="46">
        <v>0</v>
      </c>
      <c r="I13" s="46">
        <v>0</v>
      </c>
      <c r="J13" s="46">
        <v>2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</row>
    <row r="14" spans="2:23" ht="20.100000000000001" customHeight="1" thickBot="1" x14ac:dyDescent="0.25">
      <c r="B14" s="4" t="s">
        <v>237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00000000000001" customHeight="1" thickBot="1" x14ac:dyDescent="0.25">
      <c r="B15" s="4" t="s">
        <v>238</v>
      </c>
      <c r="C15" s="46">
        <v>3</v>
      </c>
      <c r="D15" s="46">
        <v>0</v>
      </c>
      <c r="E15" s="46">
        <v>0</v>
      </c>
      <c r="F15" s="46">
        <v>3</v>
      </c>
      <c r="G15" s="46">
        <v>0</v>
      </c>
      <c r="H15" s="46">
        <v>0</v>
      </c>
      <c r="I15" s="46">
        <v>0</v>
      </c>
      <c r="J15" s="46">
        <v>0</v>
      </c>
      <c r="K15" s="46">
        <v>3</v>
      </c>
      <c r="L15" s="46">
        <v>0</v>
      </c>
      <c r="M15" s="46">
        <v>0</v>
      </c>
      <c r="N15" s="46">
        <v>3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00000000000001" customHeight="1" thickBot="1" x14ac:dyDescent="0.25">
      <c r="B16" s="4" t="s">
        <v>239</v>
      </c>
      <c r="C16" s="46">
        <v>3</v>
      </c>
      <c r="D16" s="46">
        <v>0</v>
      </c>
      <c r="E16" s="46">
        <v>3</v>
      </c>
      <c r="F16" s="46">
        <v>6</v>
      </c>
      <c r="G16" s="46">
        <v>3</v>
      </c>
      <c r="H16" s="46">
        <v>0</v>
      </c>
      <c r="I16" s="46">
        <v>3</v>
      </c>
      <c r="J16" s="46">
        <v>6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3</v>
      </c>
      <c r="D18" s="46">
        <v>0</v>
      </c>
      <c r="E18" s="46">
        <v>0</v>
      </c>
      <c r="F18" s="46">
        <v>3</v>
      </c>
      <c r="G18" s="46">
        <v>1</v>
      </c>
      <c r="H18" s="46">
        <v>0</v>
      </c>
      <c r="I18" s="46">
        <v>0</v>
      </c>
      <c r="J18" s="46">
        <v>1</v>
      </c>
      <c r="K18" s="46">
        <v>2</v>
      </c>
      <c r="L18" s="46">
        <v>0</v>
      </c>
      <c r="M18" s="46">
        <v>0</v>
      </c>
      <c r="N18" s="46">
        <v>2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</row>
    <row r="19" spans="2:23" ht="20.100000000000001" customHeight="1" thickBot="1" x14ac:dyDescent="0.25">
      <c r="B19" s="4" t="s">
        <v>241</v>
      </c>
      <c r="C19" s="46">
        <v>1</v>
      </c>
      <c r="D19" s="46">
        <v>0</v>
      </c>
      <c r="E19" s="46">
        <v>0</v>
      </c>
      <c r="F19" s="46">
        <v>1</v>
      </c>
      <c r="G19" s="46">
        <v>1</v>
      </c>
      <c r="H19" s="46">
        <v>0</v>
      </c>
      <c r="I19" s="46">
        <v>0</v>
      </c>
      <c r="J19" s="46">
        <v>1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00000000000001" customHeight="1" thickBot="1" x14ac:dyDescent="0.25">
      <c r="B20" s="4" t="s">
        <v>242</v>
      </c>
      <c r="C20" s="46">
        <v>2</v>
      </c>
      <c r="D20" s="46">
        <v>0</v>
      </c>
      <c r="E20" s="46">
        <v>0</v>
      </c>
      <c r="F20" s="46">
        <v>2</v>
      </c>
      <c r="G20" s="46">
        <v>0</v>
      </c>
      <c r="H20" s="46">
        <v>0</v>
      </c>
      <c r="I20" s="46">
        <v>0</v>
      </c>
      <c r="J20" s="46">
        <v>0</v>
      </c>
      <c r="K20" s="46">
        <v>2</v>
      </c>
      <c r="L20" s="46">
        <v>0</v>
      </c>
      <c r="M20" s="46">
        <v>0</v>
      </c>
      <c r="N20" s="46">
        <v>2</v>
      </c>
      <c r="O20" s="46">
        <v>0</v>
      </c>
      <c r="P20" s="46">
        <v>0</v>
      </c>
      <c r="Q20" s="46">
        <v>0</v>
      </c>
      <c r="R20" s="46">
        <v>0</v>
      </c>
      <c r="S20" s="46">
        <v>5</v>
      </c>
      <c r="T20" s="46">
        <v>0</v>
      </c>
      <c r="U20" s="46">
        <v>3</v>
      </c>
      <c r="V20" s="46">
        <v>0</v>
      </c>
      <c r="W20" s="46">
        <v>8</v>
      </c>
    </row>
    <row r="21" spans="2:23" ht="20.100000000000001" customHeight="1" thickBot="1" x14ac:dyDescent="0.25">
      <c r="B21" s="4" t="s">
        <v>243</v>
      </c>
      <c r="C21" s="46">
        <v>1</v>
      </c>
      <c r="D21" s="46">
        <v>0</v>
      </c>
      <c r="E21" s="46">
        <v>0</v>
      </c>
      <c r="F21" s="46">
        <v>1</v>
      </c>
      <c r="G21" s="46">
        <v>1</v>
      </c>
      <c r="H21" s="46">
        <v>0</v>
      </c>
      <c r="I21" s="46">
        <v>0</v>
      </c>
      <c r="J21" s="46">
        <v>1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1</v>
      </c>
      <c r="T21" s="46">
        <v>0</v>
      </c>
      <c r="U21" s="46">
        <v>0</v>
      </c>
      <c r="V21" s="46">
        <v>0</v>
      </c>
      <c r="W21" s="46">
        <v>1</v>
      </c>
    </row>
    <row r="22" spans="2:23" ht="20.100000000000001" customHeight="1" thickBot="1" x14ac:dyDescent="0.25">
      <c r="B22" s="4" t="s">
        <v>244</v>
      </c>
      <c r="C22" s="46">
        <v>9</v>
      </c>
      <c r="D22" s="46">
        <v>0</v>
      </c>
      <c r="E22" s="46">
        <v>0</v>
      </c>
      <c r="F22" s="46">
        <v>9</v>
      </c>
      <c r="G22" s="46">
        <v>7</v>
      </c>
      <c r="H22" s="46">
        <v>0</v>
      </c>
      <c r="I22" s="46">
        <v>0</v>
      </c>
      <c r="J22" s="46">
        <v>7</v>
      </c>
      <c r="K22" s="46">
        <v>2</v>
      </c>
      <c r="L22" s="46">
        <v>0</v>
      </c>
      <c r="M22" s="46">
        <v>0</v>
      </c>
      <c r="N22" s="46">
        <v>2</v>
      </c>
      <c r="O22" s="46">
        <v>0</v>
      </c>
      <c r="P22" s="46">
        <v>0</v>
      </c>
      <c r="Q22" s="46">
        <v>0</v>
      </c>
      <c r="R22" s="46">
        <v>0</v>
      </c>
      <c r="S22" s="46">
        <v>23</v>
      </c>
      <c r="T22" s="46">
        <v>6</v>
      </c>
      <c r="U22" s="46">
        <v>1</v>
      </c>
      <c r="V22" s="46">
        <v>12</v>
      </c>
      <c r="W22" s="46">
        <v>42</v>
      </c>
    </row>
    <row r="23" spans="2:23" ht="20.100000000000001" customHeight="1" thickBot="1" x14ac:dyDescent="0.25">
      <c r="B23" s="4" t="s">
        <v>169</v>
      </c>
      <c r="C23" s="46">
        <v>14</v>
      </c>
      <c r="D23" s="46">
        <v>0</v>
      </c>
      <c r="E23" s="46">
        <v>2</v>
      </c>
      <c r="F23" s="46">
        <v>16</v>
      </c>
      <c r="G23" s="46">
        <v>0</v>
      </c>
      <c r="H23" s="46">
        <v>0</v>
      </c>
      <c r="I23" s="46">
        <v>0</v>
      </c>
      <c r="J23" s="46">
        <v>0</v>
      </c>
      <c r="K23" s="46">
        <v>14</v>
      </c>
      <c r="L23" s="46">
        <v>0</v>
      </c>
      <c r="M23" s="46">
        <v>2</v>
      </c>
      <c r="N23" s="46">
        <v>16</v>
      </c>
      <c r="O23" s="46">
        <v>0</v>
      </c>
      <c r="P23" s="46">
        <v>0</v>
      </c>
      <c r="Q23" s="46">
        <v>0</v>
      </c>
      <c r="R23" s="46">
        <v>0</v>
      </c>
      <c r="S23" s="46">
        <v>20</v>
      </c>
      <c r="T23" s="46">
        <v>3</v>
      </c>
      <c r="U23" s="46">
        <v>2</v>
      </c>
      <c r="V23" s="46">
        <v>3</v>
      </c>
      <c r="W23" s="46">
        <v>28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4</v>
      </c>
      <c r="D25" s="46">
        <v>0</v>
      </c>
      <c r="E25" s="46">
        <v>3</v>
      </c>
      <c r="F25" s="46">
        <v>7</v>
      </c>
      <c r="G25" s="46">
        <v>2</v>
      </c>
      <c r="H25" s="46">
        <v>0</v>
      </c>
      <c r="I25" s="46">
        <v>1</v>
      </c>
      <c r="J25" s="46">
        <v>3</v>
      </c>
      <c r="K25" s="46">
        <v>2</v>
      </c>
      <c r="L25" s="46">
        <v>0</v>
      </c>
      <c r="M25" s="46">
        <v>2</v>
      </c>
      <c r="N25" s="46">
        <v>4</v>
      </c>
      <c r="O25" s="46">
        <v>0</v>
      </c>
      <c r="P25" s="46">
        <v>0</v>
      </c>
      <c r="Q25" s="46">
        <v>0</v>
      </c>
      <c r="R25" s="46">
        <v>0</v>
      </c>
      <c r="S25" s="46">
        <v>19</v>
      </c>
      <c r="T25" s="46">
        <v>4</v>
      </c>
      <c r="U25" s="46">
        <v>1</v>
      </c>
      <c r="V25" s="46">
        <v>2</v>
      </c>
      <c r="W25" s="46">
        <v>26</v>
      </c>
    </row>
    <row r="26" spans="2:23" ht="20.100000000000001" customHeight="1" thickBot="1" x14ac:dyDescent="0.25">
      <c r="B26" s="4" t="s">
        <v>247</v>
      </c>
      <c r="C26" s="46">
        <v>10</v>
      </c>
      <c r="D26" s="46">
        <v>1</v>
      </c>
      <c r="E26" s="46">
        <v>0</v>
      </c>
      <c r="F26" s="46">
        <v>11</v>
      </c>
      <c r="G26" s="46">
        <v>5</v>
      </c>
      <c r="H26" s="46">
        <v>0</v>
      </c>
      <c r="I26" s="46">
        <v>0</v>
      </c>
      <c r="J26" s="46">
        <v>5</v>
      </c>
      <c r="K26" s="46">
        <v>5</v>
      </c>
      <c r="L26" s="46">
        <v>1</v>
      </c>
      <c r="M26" s="46">
        <v>0</v>
      </c>
      <c r="N26" s="46">
        <v>6</v>
      </c>
      <c r="O26" s="46">
        <v>0</v>
      </c>
      <c r="P26" s="46">
        <v>0</v>
      </c>
      <c r="Q26" s="46">
        <v>0</v>
      </c>
      <c r="R26" s="46">
        <v>0</v>
      </c>
      <c r="S26" s="46">
        <v>35</v>
      </c>
      <c r="T26" s="46">
        <v>1</v>
      </c>
      <c r="U26" s="46">
        <v>5</v>
      </c>
      <c r="V26" s="46">
        <v>4</v>
      </c>
      <c r="W26" s="46">
        <v>45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4</v>
      </c>
      <c r="D28" s="46">
        <v>0</v>
      </c>
      <c r="E28" s="46">
        <v>0</v>
      </c>
      <c r="F28" s="46">
        <v>4</v>
      </c>
      <c r="G28" s="46">
        <v>3</v>
      </c>
      <c r="H28" s="46">
        <v>0</v>
      </c>
      <c r="I28" s="46">
        <v>0</v>
      </c>
      <c r="J28" s="46">
        <v>3</v>
      </c>
      <c r="K28" s="46">
        <v>1</v>
      </c>
      <c r="L28" s="46">
        <v>0</v>
      </c>
      <c r="M28" s="46">
        <v>0</v>
      </c>
      <c r="N28" s="46">
        <v>1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00000000000001" customHeight="1" thickBot="1" x14ac:dyDescent="0.25">
      <c r="B29" s="4" t="s">
        <v>250</v>
      </c>
      <c r="C29" s="46">
        <v>5</v>
      </c>
      <c r="D29" s="46">
        <v>0</v>
      </c>
      <c r="E29" s="46">
        <v>0</v>
      </c>
      <c r="F29" s="46">
        <v>5</v>
      </c>
      <c r="G29" s="46">
        <v>0</v>
      </c>
      <c r="H29" s="46">
        <v>0</v>
      </c>
      <c r="I29" s="46">
        <v>0</v>
      </c>
      <c r="J29" s="46">
        <v>0</v>
      </c>
      <c r="K29" s="46">
        <v>5</v>
      </c>
      <c r="L29" s="46">
        <v>0</v>
      </c>
      <c r="M29" s="46">
        <v>0</v>
      </c>
      <c r="N29" s="46">
        <v>5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1</v>
      </c>
      <c r="H30" s="46">
        <v>0</v>
      </c>
      <c r="I30" s="46">
        <v>0</v>
      </c>
      <c r="J30" s="46">
        <v>1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3</v>
      </c>
      <c r="T30" s="46">
        <v>0</v>
      </c>
      <c r="U30" s="46">
        <v>0</v>
      </c>
      <c r="V30" s="46">
        <v>0</v>
      </c>
      <c r="W30" s="46">
        <v>3</v>
      </c>
    </row>
    <row r="31" spans="2:23" ht="20.100000000000001" customHeight="1" thickBot="1" x14ac:dyDescent="0.25">
      <c r="B31" s="4" t="s">
        <v>252</v>
      </c>
      <c r="C31" s="46">
        <v>4</v>
      </c>
      <c r="D31" s="46">
        <v>0</v>
      </c>
      <c r="E31" s="46">
        <v>0</v>
      </c>
      <c r="F31" s="46">
        <v>4</v>
      </c>
      <c r="G31" s="46">
        <v>3</v>
      </c>
      <c r="H31" s="46">
        <v>0</v>
      </c>
      <c r="I31" s="46">
        <v>0</v>
      </c>
      <c r="J31" s="46">
        <v>3</v>
      </c>
      <c r="K31" s="46">
        <v>1</v>
      </c>
      <c r="L31" s="46">
        <v>0</v>
      </c>
      <c r="M31" s="46">
        <v>0</v>
      </c>
      <c r="N31" s="46">
        <v>1</v>
      </c>
      <c r="O31" s="46">
        <v>0</v>
      </c>
      <c r="P31" s="46">
        <v>0</v>
      </c>
      <c r="Q31" s="46">
        <v>0</v>
      </c>
      <c r="R31" s="46">
        <v>0</v>
      </c>
      <c r="S31" s="46">
        <v>11</v>
      </c>
      <c r="T31" s="46">
        <v>5</v>
      </c>
      <c r="U31" s="46">
        <v>0</v>
      </c>
      <c r="V31" s="46">
        <v>1</v>
      </c>
      <c r="W31" s="46">
        <v>17</v>
      </c>
    </row>
    <row r="32" spans="2:23" ht="20.100000000000001" customHeight="1" thickBot="1" x14ac:dyDescent="0.25">
      <c r="B32" s="4" t="s">
        <v>253</v>
      </c>
      <c r="C32" s="46">
        <v>8</v>
      </c>
      <c r="D32" s="46">
        <v>0</v>
      </c>
      <c r="E32" s="46">
        <v>0</v>
      </c>
      <c r="F32" s="46">
        <v>8</v>
      </c>
      <c r="G32" s="46">
        <v>7</v>
      </c>
      <c r="H32" s="46">
        <v>0</v>
      </c>
      <c r="I32" s="46">
        <v>0</v>
      </c>
      <c r="J32" s="46">
        <v>7</v>
      </c>
      <c r="K32" s="46">
        <v>1</v>
      </c>
      <c r="L32" s="46">
        <v>0</v>
      </c>
      <c r="M32" s="46">
        <v>0</v>
      </c>
      <c r="N32" s="46">
        <v>1</v>
      </c>
      <c r="O32" s="46">
        <v>0</v>
      </c>
      <c r="P32" s="46">
        <v>0</v>
      </c>
      <c r="Q32" s="46">
        <v>0</v>
      </c>
      <c r="R32" s="46">
        <v>0</v>
      </c>
      <c r="S32" s="46">
        <v>3</v>
      </c>
      <c r="T32" s="46">
        <v>0</v>
      </c>
      <c r="U32" s="46">
        <v>0</v>
      </c>
      <c r="V32" s="46">
        <v>0</v>
      </c>
      <c r="W32" s="46">
        <v>3</v>
      </c>
    </row>
    <row r="33" spans="2:23" ht="20.100000000000001" customHeight="1" thickBot="1" x14ac:dyDescent="0.25">
      <c r="B33" s="4" t="s">
        <v>635</v>
      </c>
      <c r="C33" s="46">
        <v>4</v>
      </c>
      <c r="D33" s="46">
        <v>0</v>
      </c>
      <c r="E33" s="46">
        <v>1</v>
      </c>
      <c r="F33" s="46">
        <v>5</v>
      </c>
      <c r="G33" s="46">
        <v>4</v>
      </c>
      <c r="H33" s="46">
        <v>0</v>
      </c>
      <c r="I33" s="46">
        <v>1</v>
      </c>
      <c r="J33" s="46">
        <v>5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2</v>
      </c>
      <c r="T33" s="46">
        <v>1</v>
      </c>
      <c r="U33" s="46">
        <v>0</v>
      </c>
      <c r="V33" s="46">
        <v>0</v>
      </c>
      <c r="W33" s="46">
        <v>3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2</v>
      </c>
      <c r="D35" s="46">
        <v>0</v>
      </c>
      <c r="E35" s="46">
        <v>0</v>
      </c>
      <c r="F35" s="46">
        <v>2</v>
      </c>
      <c r="G35" s="46">
        <v>0</v>
      </c>
      <c r="H35" s="46">
        <v>0</v>
      </c>
      <c r="I35" s="46">
        <v>0</v>
      </c>
      <c r="J35" s="46">
        <v>0</v>
      </c>
      <c r="K35" s="46">
        <v>2</v>
      </c>
      <c r="L35" s="46">
        <v>0</v>
      </c>
      <c r="M35" s="46">
        <v>0</v>
      </c>
      <c r="N35" s="46">
        <v>2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1</v>
      </c>
      <c r="V35" s="46">
        <v>0</v>
      </c>
      <c r="W35" s="46">
        <v>1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2</v>
      </c>
      <c r="T37" s="46">
        <v>0</v>
      </c>
      <c r="U37" s="46">
        <v>0</v>
      </c>
      <c r="V37" s="46">
        <v>0</v>
      </c>
      <c r="W37" s="46">
        <v>2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20</v>
      </c>
      <c r="D39" s="46">
        <v>2</v>
      </c>
      <c r="E39" s="46">
        <v>0</v>
      </c>
      <c r="F39" s="46">
        <v>22</v>
      </c>
      <c r="G39" s="46">
        <v>20</v>
      </c>
      <c r="H39" s="46">
        <v>2</v>
      </c>
      <c r="I39" s="46">
        <v>0</v>
      </c>
      <c r="J39" s="46">
        <v>22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3</v>
      </c>
      <c r="T39" s="46">
        <v>0</v>
      </c>
      <c r="U39" s="46">
        <v>0</v>
      </c>
      <c r="V39" s="46">
        <v>0</v>
      </c>
      <c r="W39" s="46">
        <v>3</v>
      </c>
    </row>
    <row r="40" spans="2:23" ht="20.100000000000001" customHeight="1" thickBot="1" x14ac:dyDescent="0.25">
      <c r="B40" s="4" t="s">
        <v>259</v>
      </c>
      <c r="C40" s="46">
        <v>1</v>
      </c>
      <c r="D40" s="46">
        <v>0</v>
      </c>
      <c r="E40" s="46">
        <v>0</v>
      </c>
      <c r="F40" s="46">
        <v>1</v>
      </c>
      <c r="G40" s="46">
        <v>1</v>
      </c>
      <c r="H40" s="46">
        <v>0</v>
      </c>
      <c r="I40" s="46">
        <v>0</v>
      </c>
      <c r="J40" s="46">
        <v>1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00000000000001" customHeight="1" thickBot="1" x14ac:dyDescent="0.25">
      <c r="B41" s="4" t="s">
        <v>260</v>
      </c>
      <c r="C41" s="46">
        <v>3</v>
      </c>
      <c r="D41" s="46">
        <v>0</v>
      </c>
      <c r="E41" s="46">
        <v>0</v>
      </c>
      <c r="F41" s="46">
        <v>3</v>
      </c>
      <c r="G41" s="46">
        <v>3</v>
      </c>
      <c r="H41" s="46">
        <v>0</v>
      </c>
      <c r="I41" s="46">
        <v>0</v>
      </c>
      <c r="J41" s="46">
        <v>3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00000000000001" customHeight="1" thickBot="1" x14ac:dyDescent="0.25">
      <c r="B42" s="4" t="s">
        <v>170</v>
      </c>
      <c r="C42" s="46">
        <v>10</v>
      </c>
      <c r="D42" s="46">
        <v>0</v>
      </c>
      <c r="E42" s="46">
        <v>0</v>
      </c>
      <c r="F42" s="46">
        <v>10</v>
      </c>
      <c r="G42" s="46">
        <v>4</v>
      </c>
      <c r="H42" s="46">
        <v>0</v>
      </c>
      <c r="I42" s="46">
        <v>0</v>
      </c>
      <c r="J42" s="46">
        <v>4</v>
      </c>
      <c r="K42" s="46">
        <v>6</v>
      </c>
      <c r="L42" s="46">
        <v>0</v>
      </c>
      <c r="M42" s="46">
        <v>0</v>
      </c>
      <c r="N42" s="46">
        <v>6</v>
      </c>
      <c r="O42" s="46">
        <v>0</v>
      </c>
      <c r="P42" s="46">
        <v>0</v>
      </c>
      <c r="Q42" s="46">
        <v>0</v>
      </c>
      <c r="R42" s="46">
        <v>0</v>
      </c>
      <c r="S42" s="46">
        <v>53</v>
      </c>
      <c r="T42" s="46">
        <v>2</v>
      </c>
      <c r="U42" s="46">
        <v>4</v>
      </c>
      <c r="V42" s="46">
        <v>0</v>
      </c>
      <c r="W42" s="46">
        <v>59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1</v>
      </c>
      <c r="D44" s="46">
        <v>0</v>
      </c>
      <c r="E44" s="46">
        <v>1</v>
      </c>
      <c r="F44" s="46">
        <v>2</v>
      </c>
      <c r="G44" s="46">
        <v>1</v>
      </c>
      <c r="H44" s="46">
        <v>0</v>
      </c>
      <c r="I44" s="46">
        <v>1</v>
      </c>
      <c r="J44" s="46">
        <v>2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1</v>
      </c>
      <c r="T44" s="46">
        <v>0</v>
      </c>
      <c r="U44" s="46">
        <v>0</v>
      </c>
      <c r="V44" s="46">
        <v>0</v>
      </c>
      <c r="W44" s="46">
        <v>1</v>
      </c>
    </row>
    <row r="45" spans="2:23" ht="20.100000000000001" customHeight="1" thickBot="1" x14ac:dyDescent="0.25">
      <c r="B45" s="4" t="s">
        <v>263</v>
      </c>
      <c r="C45" s="46">
        <v>3</v>
      </c>
      <c r="D45" s="46">
        <v>0</v>
      </c>
      <c r="E45" s="46">
        <v>0</v>
      </c>
      <c r="F45" s="46">
        <v>3</v>
      </c>
      <c r="G45" s="46">
        <v>3</v>
      </c>
      <c r="H45" s="46">
        <v>0</v>
      </c>
      <c r="I45" s="46">
        <v>0</v>
      </c>
      <c r="J45" s="46">
        <v>3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4</v>
      </c>
      <c r="T45" s="46">
        <v>1</v>
      </c>
      <c r="U45" s="46">
        <v>0</v>
      </c>
      <c r="V45" s="46">
        <v>1</v>
      </c>
      <c r="W45" s="46">
        <v>6</v>
      </c>
    </row>
    <row r="46" spans="2:23" ht="20.100000000000001" customHeight="1" thickBot="1" x14ac:dyDescent="0.25">
      <c r="B46" s="4" t="s">
        <v>637</v>
      </c>
      <c r="C46" s="46">
        <v>4</v>
      </c>
      <c r="D46" s="46">
        <v>0</v>
      </c>
      <c r="E46" s="46">
        <v>0</v>
      </c>
      <c r="F46" s="46">
        <v>4</v>
      </c>
      <c r="G46" s="46">
        <v>1</v>
      </c>
      <c r="H46" s="46">
        <v>0</v>
      </c>
      <c r="I46" s="46">
        <v>0</v>
      </c>
      <c r="J46" s="46">
        <v>1</v>
      </c>
      <c r="K46" s="46">
        <v>1</v>
      </c>
      <c r="L46" s="46">
        <v>0</v>
      </c>
      <c r="M46" s="46">
        <v>0</v>
      </c>
      <c r="N46" s="46">
        <v>1</v>
      </c>
      <c r="O46" s="46">
        <v>2</v>
      </c>
      <c r="P46" s="46">
        <v>0</v>
      </c>
      <c r="Q46" s="46">
        <v>0</v>
      </c>
      <c r="R46" s="46">
        <v>2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</row>
    <row r="47" spans="2:23" ht="20.100000000000001" customHeight="1" thickBot="1" x14ac:dyDescent="0.25">
      <c r="B47" s="4" t="s">
        <v>264</v>
      </c>
      <c r="C47" s="46">
        <v>1</v>
      </c>
      <c r="D47" s="46">
        <v>0</v>
      </c>
      <c r="E47" s="46">
        <v>0</v>
      </c>
      <c r="F47" s="46">
        <v>1</v>
      </c>
      <c r="G47" s="46">
        <v>1</v>
      </c>
      <c r="H47" s="46">
        <v>0</v>
      </c>
      <c r="I47" s="46">
        <v>0</v>
      </c>
      <c r="J47" s="46">
        <v>1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6</v>
      </c>
      <c r="T47" s="46">
        <v>1</v>
      </c>
      <c r="U47" s="46">
        <v>1</v>
      </c>
      <c r="V47" s="46">
        <v>0</v>
      </c>
      <c r="W47" s="46">
        <v>8</v>
      </c>
    </row>
    <row r="48" spans="2:23" ht="20.100000000000001" customHeight="1" thickBot="1" x14ac:dyDescent="0.25">
      <c r="B48" s="4" t="s">
        <v>265</v>
      </c>
      <c r="C48" s="46">
        <v>1</v>
      </c>
      <c r="D48" s="46">
        <v>0</v>
      </c>
      <c r="E48" s="46">
        <v>0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1</v>
      </c>
      <c r="L48" s="46">
        <v>0</v>
      </c>
      <c r="M48" s="46">
        <v>0</v>
      </c>
      <c r="N48" s="46">
        <v>1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58</v>
      </c>
      <c r="D49" s="46">
        <v>0</v>
      </c>
      <c r="E49" s="46">
        <v>3</v>
      </c>
      <c r="F49" s="46">
        <v>61</v>
      </c>
      <c r="G49" s="46">
        <v>44</v>
      </c>
      <c r="H49" s="46">
        <v>0</v>
      </c>
      <c r="I49" s="46">
        <v>0</v>
      </c>
      <c r="J49" s="46">
        <v>44</v>
      </c>
      <c r="K49" s="46">
        <v>14</v>
      </c>
      <c r="L49" s="46">
        <v>0</v>
      </c>
      <c r="M49" s="46">
        <v>3</v>
      </c>
      <c r="N49" s="46">
        <v>17</v>
      </c>
      <c r="O49" s="46">
        <v>0</v>
      </c>
      <c r="P49" s="46">
        <v>0</v>
      </c>
      <c r="Q49" s="46">
        <v>0</v>
      </c>
      <c r="R49" s="46">
        <v>0</v>
      </c>
      <c r="S49" s="46">
        <v>27</v>
      </c>
      <c r="T49" s="46">
        <v>9</v>
      </c>
      <c r="U49" s="46">
        <v>8</v>
      </c>
      <c r="V49" s="46">
        <v>20</v>
      </c>
      <c r="W49" s="46">
        <v>64</v>
      </c>
    </row>
    <row r="50" spans="2:23" ht="20.100000000000001" customHeight="1" thickBot="1" x14ac:dyDescent="0.25">
      <c r="B50" s="4" t="s">
        <v>266</v>
      </c>
      <c r="C50" s="46">
        <v>4</v>
      </c>
      <c r="D50" s="46">
        <v>0</v>
      </c>
      <c r="E50" s="46">
        <v>0</v>
      </c>
      <c r="F50" s="46">
        <v>4</v>
      </c>
      <c r="G50" s="46">
        <v>4</v>
      </c>
      <c r="H50" s="46">
        <v>0</v>
      </c>
      <c r="I50" s="46">
        <v>0</v>
      </c>
      <c r="J50" s="46">
        <v>4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0</v>
      </c>
      <c r="H51" s="46">
        <v>0</v>
      </c>
      <c r="I51" s="46">
        <v>0</v>
      </c>
      <c r="J51" s="46">
        <v>0</v>
      </c>
      <c r="K51" s="46">
        <v>1</v>
      </c>
      <c r="L51" s="46">
        <v>0</v>
      </c>
      <c r="M51" s="46">
        <v>0</v>
      </c>
      <c r="N51" s="46">
        <v>1</v>
      </c>
      <c r="O51" s="46">
        <v>0</v>
      </c>
      <c r="P51" s="46">
        <v>0</v>
      </c>
      <c r="Q51" s="46">
        <v>0</v>
      </c>
      <c r="R51" s="46">
        <v>0</v>
      </c>
      <c r="S51" s="46">
        <v>3</v>
      </c>
      <c r="T51" s="46">
        <v>0</v>
      </c>
      <c r="U51" s="46">
        <v>0</v>
      </c>
      <c r="V51" s="46">
        <v>0</v>
      </c>
      <c r="W51" s="46">
        <v>3</v>
      </c>
    </row>
    <row r="52" spans="2:23" ht="20.100000000000001" customHeight="1" thickBot="1" x14ac:dyDescent="0.25">
      <c r="B52" s="4" t="s">
        <v>268</v>
      </c>
      <c r="C52" s="46">
        <v>9</v>
      </c>
      <c r="D52" s="46">
        <v>0</v>
      </c>
      <c r="E52" s="46">
        <v>0</v>
      </c>
      <c r="F52" s="46">
        <v>9</v>
      </c>
      <c r="G52" s="46">
        <v>8</v>
      </c>
      <c r="H52" s="46">
        <v>0</v>
      </c>
      <c r="I52" s="46">
        <v>0</v>
      </c>
      <c r="J52" s="46">
        <v>8</v>
      </c>
      <c r="K52" s="46">
        <v>1</v>
      </c>
      <c r="L52" s="46">
        <v>0</v>
      </c>
      <c r="M52" s="46">
        <v>0</v>
      </c>
      <c r="N52" s="46">
        <v>1</v>
      </c>
      <c r="O52" s="46">
        <v>0</v>
      </c>
      <c r="P52" s="46">
        <v>0</v>
      </c>
      <c r="Q52" s="46">
        <v>0</v>
      </c>
      <c r="R52" s="46">
        <v>0</v>
      </c>
      <c r="S52" s="46">
        <v>6</v>
      </c>
      <c r="T52" s="46">
        <v>0</v>
      </c>
      <c r="U52" s="46">
        <v>1</v>
      </c>
      <c r="V52" s="46">
        <v>0</v>
      </c>
      <c r="W52" s="46">
        <v>7</v>
      </c>
    </row>
    <row r="53" spans="2:23" ht="20.100000000000001" customHeight="1" thickBot="1" x14ac:dyDescent="0.25">
      <c r="B53" s="4" t="s">
        <v>269</v>
      </c>
      <c r="C53" s="46">
        <v>6</v>
      </c>
      <c r="D53" s="46">
        <v>0</v>
      </c>
      <c r="E53" s="46">
        <v>0</v>
      </c>
      <c r="F53" s="46">
        <v>6</v>
      </c>
      <c r="G53" s="46">
        <v>4</v>
      </c>
      <c r="H53" s="46">
        <v>0</v>
      </c>
      <c r="I53" s="46">
        <v>0</v>
      </c>
      <c r="J53" s="46">
        <v>4</v>
      </c>
      <c r="K53" s="46">
        <v>2</v>
      </c>
      <c r="L53" s="46">
        <v>0</v>
      </c>
      <c r="M53" s="46">
        <v>0</v>
      </c>
      <c r="N53" s="46">
        <v>2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00000000000001" customHeight="1" thickBot="1" x14ac:dyDescent="0.25">
      <c r="B54" s="4" t="s">
        <v>270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2</v>
      </c>
      <c r="T54" s="46">
        <v>0</v>
      </c>
      <c r="U54" s="46">
        <v>0</v>
      </c>
      <c r="V54" s="46">
        <v>0</v>
      </c>
      <c r="W54" s="46">
        <v>2</v>
      </c>
    </row>
    <row r="55" spans="2:23" ht="20.100000000000001" customHeight="1" thickBot="1" x14ac:dyDescent="0.2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4</v>
      </c>
      <c r="T55" s="46">
        <v>0</v>
      </c>
      <c r="U55" s="46">
        <v>0</v>
      </c>
      <c r="V55" s="46">
        <v>0</v>
      </c>
      <c r="W55" s="46">
        <v>4</v>
      </c>
    </row>
    <row r="56" spans="2:23" ht="20.100000000000001" customHeight="1" thickBot="1" x14ac:dyDescent="0.25">
      <c r="B56" s="4" t="s">
        <v>272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1</v>
      </c>
      <c r="T56" s="46">
        <v>0</v>
      </c>
      <c r="U56" s="46">
        <v>0</v>
      </c>
      <c r="V56" s="46">
        <v>0</v>
      </c>
      <c r="W56" s="46">
        <v>1</v>
      </c>
    </row>
    <row r="57" spans="2:23" ht="20.100000000000001" customHeight="1" thickBot="1" x14ac:dyDescent="0.25">
      <c r="B57" s="4" t="s">
        <v>172</v>
      </c>
      <c r="C57" s="46">
        <v>15</v>
      </c>
      <c r="D57" s="46">
        <v>0</v>
      </c>
      <c r="E57" s="46">
        <v>0</v>
      </c>
      <c r="F57" s="46">
        <v>15</v>
      </c>
      <c r="G57" s="46">
        <v>13</v>
      </c>
      <c r="H57" s="46">
        <v>0</v>
      </c>
      <c r="I57" s="46">
        <v>0</v>
      </c>
      <c r="J57" s="46">
        <v>13</v>
      </c>
      <c r="K57" s="46">
        <v>2</v>
      </c>
      <c r="L57" s="46">
        <v>0</v>
      </c>
      <c r="M57" s="46">
        <v>0</v>
      </c>
      <c r="N57" s="46">
        <v>2</v>
      </c>
      <c r="O57" s="46">
        <v>0</v>
      </c>
      <c r="P57" s="46">
        <v>0</v>
      </c>
      <c r="Q57" s="46">
        <v>0</v>
      </c>
      <c r="R57" s="46">
        <v>0</v>
      </c>
      <c r="S57" s="46">
        <v>25</v>
      </c>
      <c r="T57" s="46">
        <v>4</v>
      </c>
      <c r="U57" s="46">
        <v>0</v>
      </c>
      <c r="V57" s="46">
        <v>4</v>
      </c>
      <c r="W57" s="46">
        <v>33</v>
      </c>
    </row>
    <row r="58" spans="2:23" ht="20.100000000000001" customHeight="1" thickBot="1" x14ac:dyDescent="0.25">
      <c r="B58" s="4" t="s">
        <v>273</v>
      </c>
      <c r="C58" s="46">
        <v>4</v>
      </c>
      <c r="D58" s="46">
        <v>1</v>
      </c>
      <c r="E58" s="46">
        <v>0</v>
      </c>
      <c r="F58" s="46">
        <v>5</v>
      </c>
      <c r="G58" s="46">
        <v>1</v>
      </c>
      <c r="H58" s="46">
        <v>0</v>
      </c>
      <c r="I58" s="46">
        <v>0</v>
      </c>
      <c r="J58" s="46">
        <v>1</v>
      </c>
      <c r="K58" s="46">
        <v>3</v>
      </c>
      <c r="L58" s="46">
        <v>1</v>
      </c>
      <c r="M58" s="46">
        <v>0</v>
      </c>
      <c r="N58" s="46">
        <v>4</v>
      </c>
      <c r="O58" s="46">
        <v>0</v>
      </c>
      <c r="P58" s="46">
        <v>0</v>
      </c>
      <c r="Q58" s="46">
        <v>0</v>
      </c>
      <c r="R58" s="46">
        <v>0</v>
      </c>
      <c r="S58" s="46">
        <v>4</v>
      </c>
      <c r="T58" s="46">
        <v>0</v>
      </c>
      <c r="U58" s="46">
        <v>0</v>
      </c>
      <c r="V58" s="46">
        <v>0</v>
      </c>
      <c r="W58" s="46">
        <v>4</v>
      </c>
    </row>
    <row r="59" spans="2:23" ht="20.100000000000001" customHeight="1" thickBot="1" x14ac:dyDescent="0.25">
      <c r="B59" s="4" t="s">
        <v>274</v>
      </c>
      <c r="C59" s="46">
        <v>1</v>
      </c>
      <c r="D59" s="46">
        <v>0</v>
      </c>
      <c r="E59" s="46">
        <v>0</v>
      </c>
      <c r="F59" s="46">
        <v>1</v>
      </c>
      <c r="G59" s="46">
        <v>1</v>
      </c>
      <c r="H59" s="46">
        <v>0</v>
      </c>
      <c r="I59" s="46">
        <v>0</v>
      </c>
      <c r="J59" s="46">
        <v>1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7</v>
      </c>
      <c r="D60" s="46">
        <v>0</v>
      </c>
      <c r="E60" s="46">
        <v>0</v>
      </c>
      <c r="F60" s="46">
        <v>7</v>
      </c>
      <c r="G60" s="46">
        <v>4</v>
      </c>
      <c r="H60" s="46">
        <v>0</v>
      </c>
      <c r="I60" s="46">
        <v>0</v>
      </c>
      <c r="J60" s="46">
        <v>4</v>
      </c>
      <c r="K60" s="46">
        <v>3</v>
      </c>
      <c r="L60" s="46">
        <v>0</v>
      </c>
      <c r="M60" s="46">
        <v>0</v>
      </c>
      <c r="N60" s="46">
        <v>3</v>
      </c>
      <c r="O60" s="46">
        <v>0</v>
      </c>
      <c r="P60" s="46">
        <v>0</v>
      </c>
      <c r="Q60" s="46">
        <v>0</v>
      </c>
      <c r="R60" s="46">
        <v>0</v>
      </c>
      <c r="S60" s="46">
        <v>8</v>
      </c>
      <c r="T60" s="46">
        <v>10</v>
      </c>
      <c r="U60" s="46">
        <v>0</v>
      </c>
      <c r="V60" s="46">
        <v>4</v>
      </c>
      <c r="W60" s="46">
        <v>22</v>
      </c>
    </row>
    <row r="61" spans="2:23" ht="20.100000000000001" customHeight="1" thickBot="1" x14ac:dyDescent="0.25">
      <c r="B61" s="4" t="s">
        <v>276</v>
      </c>
      <c r="C61" s="46">
        <v>3</v>
      </c>
      <c r="D61" s="46">
        <v>0</v>
      </c>
      <c r="E61" s="46">
        <v>0</v>
      </c>
      <c r="F61" s="46">
        <v>3</v>
      </c>
      <c r="G61" s="46">
        <v>3</v>
      </c>
      <c r="H61" s="46">
        <v>0</v>
      </c>
      <c r="I61" s="46">
        <v>0</v>
      </c>
      <c r="J61" s="46">
        <v>3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1</v>
      </c>
      <c r="D62" s="46">
        <v>1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1</v>
      </c>
      <c r="L62" s="46">
        <v>1</v>
      </c>
      <c r="M62" s="46">
        <v>0</v>
      </c>
      <c r="N62" s="46">
        <v>2</v>
      </c>
      <c r="O62" s="46">
        <v>0</v>
      </c>
      <c r="P62" s="46">
        <v>0</v>
      </c>
      <c r="Q62" s="46">
        <v>0</v>
      </c>
      <c r="R62" s="46">
        <v>0</v>
      </c>
      <c r="S62" s="46">
        <v>14</v>
      </c>
      <c r="T62" s="46">
        <v>2</v>
      </c>
      <c r="U62" s="46">
        <v>6</v>
      </c>
      <c r="V62" s="46">
        <v>0</v>
      </c>
      <c r="W62" s="46">
        <v>22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1</v>
      </c>
      <c r="D65" s="46">
        <v>1</v>
      </c>
      <c r="E65" s="46">
        <v>0</v>
      </c>
      <c r="F65" s="46">
        <v>2</v>
      </c>
      <c r="G65" s="46">
        <v>0</v>
      </c>
      <c r="H65" s="46">
        <v>0</v>
      </c>
      <c r="I65" s="46">
        <v>0</v>
      </c>
      <c r="J65" s="46">
        <v>0</v>
      </c>
      <c r="K65" s="46">
        <v>1</v>
      </c>
      <c r="L65" s="46">
        <v>1</v>
      </c>
      <c r="M65" s="46">
        <v>0</v>
      </c>
      <c r="N65" s="46">
        <v>2</v>
      </c>
      <c r="O65" s="46">
        <v>0</v>
      </c>
      <c r="P65" s="46">
        <v>0</v>
      </c>
      <c r="Q65" s="46">
        <v>0</v>
      </c>
      <c r="R65" s="46">
        <v>0</v>
      </c>
      <c r="S65" s="46">
        <v>12</v>
      </c>
      <c r="T65" s="46">
        <v>2</v>
      </c>
      <c r="U65" s="46">
        <v>3</v>
      </c>
      <c r="V65" s="46">
        <v>0</v>
      </c>
      <c r="W65" s="46">
        <v>17</v>
      </c>
    </row>
    <row r="66" spans="2:23" ht="20.100000000000001" customHeight="1" thickBot="1" x14ac:dyDescent="0.25">
      <c r="B66" s="4" t="s">
        <v>280</v>
      </c>
      <c r="C66" s="46">
        <v>2</v>
      </c>
      <c r="D66" s="46">
        <v>0</v>
      </c>
      <c r="E66" s="46">
        <v>0</v>
      </c>
      <c r="F66" s="46">
        <v>2</v>
      </c>
      <c r="G66" s="46">
        <v>1</v>
      </c>
      <c r="H66" s="46">
        <v>0</v>
      </c>
      <c r="I66" s="46">
        <v>0</v>
      </c>
      <c r="J66" s="46">
        <v>1</v>
      </c>
      <c r="K66" s="46">
        <v>1</v>
      </c>
      <c r="L66" s="46">
        <v>0</v>
      </c>
      <c r="M66" s="46">
        <v>0</v>
      </c>
      <c r="N66" s="46">
        <v>1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1</v>
      </c>
      <c r="D67" s="46">
        <v>0</v>
      </c>
      <c r="E67" s="46">
        <v>0</v>
      </c>
      <c r="F67" s="46">
        <v>1</v>
      </c>
      <c r="G67" s="46">
        <v>0</v>
      </c>
      <c r="H67" s="46">
        <v>0</v>
      </c>
      <c r="I67" s="46">
        <v>0</v>
      </c>
      <c r="J67" s="46">
        <v>0</v>
      </c>
      <c r="K67" s="46">
        <v>1</v>
      </c>
      <c r="L67" s="46">
        <v>0</v>
      </c>
      <c r="M67" s="46">
        <v>0</v>
      </c>
      <c r="N67" s="46">
        <v>1</v>
      </c>
      <c r="O67" s="46">
        <v>0</v>
      </c>
      <c r="P67" s="46">
        <v>0</v>
      </c>
      <c r="Q67" s="46">
        <v>0</v>
      </c>
      <c r="R67" s="46">
        <v>0</v>
      </c>
      <c r="S67" s="46">
        <v>1</v>
      </c>
      <c r="T67" s="46">
        <v>0</v>
      </c>
      <c r="U67" s="46">
        <v>0</v>
      </c>
      <c r="V67" s="46">
        <v>0</v>
      </c>
      <c r="W67" s="46">
        <v>1</v>
      </c>
    </row>
    <row r="68" spans="2:23" ht="20.100000000000001" customHeight="1" thickBot="1" x14ac:dyDescent="0.25">
      <c r="B68" s="4" t="s">
        <v>282</v>
      </c>
      <c r="C68" s="46">
        <v>2</v>
      </c>
      <c r="D68" s="46">
        <v>0</v>
      </c>
      <c r="E68" s="46">
        <v>0</v>
      </c>
      <c r="F68" s="46">
        <v>2</v>
      </c>
      <c r="G68" s="46">
        <v>2</v>
      </c>
      <c r="H68" s="46">
        <v>0</v>
      </c>
      <c r="I68" s="46">
        <v>0</v>
      </c>
      <c r="J68" s="46">
        <v>2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9</v>
      </c>
      <c r="T68" s="46">
        <v>0</v>
      </c>
      <c r="U68" s="46">
        <v>0</v>
      </c>
      <c r="V68" s="46">
        <v>0</v>
      </c>
      <c r="W68" s="46">
        <v>9</v>
      </c>
    </row>
    <row r="69" spans="2:23" ht="20.100000000000001" customHeight="1" thickBot="1" x14ac:dyDescent="0.25">
      <c r="B69" s="4" t="s">
        <v>283</v>
      </c>
      <c r="C69" s="46">
        <v>2</v>
      </c>
      <c r="D69" s="46">
        <v>0</v>
      </c>
      <c r="E69" s="46">
        <v>0</v>
      </c>
      <c r="F69" s="46">
        <v>2</v>
      </c>
      <c r="G69" s="46">
        <v>0</v>
      </c>
      <c r="H69" s="46">
        <v>0</v>
      </c>
      <c r="I69" s="46">
        <v>0</v>
      </c>
      <c r="J69" s="46">
        <v>0</v>
      </c>
      <c r="K69" s="46">
        <v>2</v>
      </c>
      <c r="L69" s="46">
        <v>0</v>
      </c>
      <c r="M69" s="46">
        <v>0</v>
      </c>
      <c r="N69" s="46">
        <v>2</v>
      </c>
      <c r="O69" s="46">
        <v>0</v>
      </c>
      <c r="P69" s="46">
        <v>0</v>
      </c>
      <c r="Q69" s="46">
        <v>0</v>
      </c>
      <c r="R69" s="46">
        <v>0</v>
      </c>
      <c r="S69" s="46">
        <v>3</v>
      </c>
      <c r="T69" s="46">
        <v>0</v>
      </c>
      <c r="U69" s="46">
        <v>0</v>
      </c>
      <c r="V69" s="46">
        <v>0</v>
      </c>
      <c r="W69" s="46">
        <v>3</v>
      </c>
    </row>
    <row r="70" spans="2:23" ht="20.100000000000001" customHeight="1" thickBot="1" x14ac:dyDescent="0.25">
      <c r="B70" s="4" t="s">
        <v>284</v>
      </c>
      <c r="C70" s="46">
        <v>9</v>
      </c>
      <c r="D70" s="46">
        <v>0</v>
      </c>
      <c r="E70" s="46">
        <v>0</v>
      </c>
      <c r="F70" s="46">
        <v>9</v>
      </c>
      <c r="G70" s="46">
        <v>0</v>
      </c>
      <c r="H70" s="46">
        <v>0</v>
      </c>
      <c r="I70" s="46">
        <v>0</v>
      </c>
      <c r="J70" s="46">
        <v>0</v>
      </c>
      <c r="K70" s="46">
        <v>9</v>
      </c>
      <c r="L70" s="46">
        <v>0</v>
      </c>
      <c r="M70" s="46">
        <v>0</v>
      </c>
      <c r="N70" s="46">
        <v>9</v>
      </c>
      <c r="O70" s="46">
        <v>0</v>
      </c>
      <c r="P70" s="46">
        <v>0</v>
      </c>
      <c r="Q70" s="46">
        <v>0</v>
      </c>
      <c r="R70" s="46">
        <v>0</v>
      </c>
      <c r="S70" s="46">
        <v>19</v>
      </c>
      <c r="T70" s="46">
        <v>0</v>
      </c>
      <c r="U70" s="46">
        <v>0</v>
      </c>
      <c r="V70" s="46">
        <v>0</v>
      </c>
      <c r="W70" s="46">
        <v>19</v>
      </c>
    </row>
    <row r="71" spans="2:23" ht="20.100000000000001" customHeight="1" thickBot="1" x14ac:dyDescent="0.25">
      <c r="B71" s="4" t="s">
        <v>285</v>
      </c>
      <c r="C71" s="46">
        <v>3</v>
      </c>
      <c r="D71" s="46">
        <v>1</v>
      </c>
      <c r="E71" s="46">
        <v>0</v>
      </c>
      <c r="F71" s="46">
        <v>4</v>
      </c>
      <c r="G71" s="46">
        <v>0</v>
      </c>
      <c r="H71" s="46">
        <v>0</v>
      </c>
      <c r="I71" s="46">
        <v>0</v>
      </c>
      <c r="J71" s="46">
        <v>0</v>
      </c>
      <c r="K71" s="46">
        <v>3</v>
      </c>
      <c r="L71" s="46">
        <v>1</v>
      </c>
      <c r="M71" s="46">
        <v>0</v>
      </c>
      <c r="N71" s="46">
        <v>4</v>
      </c>
      <c r="O71" s="46">
        <v>0</v>
      </c>
      <c r="P71" s="46">
        <v>0</v>
      </c>
      <c r="Q71" s="46">
        <v>0</v>
      </c>
      <c r="R71" s="46">
        <v>0</v>
      </c>
      <c r="S71" s="46">
        <v>6</v>
      </c>
      <c r="T71" s="46">
        <v>1</v>
      </c>
      <c r="U71" s="46">
        <v>0</v>
      </c>
      <c r="V71" s="46">
        <v>3</v>
      </c>
      <c r="W71" s="46">
        <v>10</v>
      </c>
    </row>
    <row r="72" spans="2:23" ht="20.100000000000001" customHeight="1" thickBot="1" x14ac:dyDescent="0.25">
      <c r="B72" s="4" t="s">
        <v>286</v>
      </c>
      <c r="C72" s="46">
        <v>6</v>
      </c>
      <c r="D72" s="46">
        <v>0</v>
      </c>
      <c r="E72" s="46">
        <v>0</v>
      </c>
      <c r="F72" s="46">
        <v>6</v>
      </c>
      <c r="G72" s="46">
        <v>3</v>
      </c>
      <c r="H72" s="46">
        <v>0</v>
      </c>
      <c r="I72" s="46">
        <v>0</v>
      </c>
      <c r="J72" s="46">
        <v>3</v>
      </c>
      <c r="K72" s="46">
        <v>3</v>
      </c>
      <c r="L72" s="46">
        <v>0</v>
      </c>
      <c r="M72" s="46">
        <v>0</v>
      </c>
      <c r="N72" s="46">
        <v>3</v>
      </c>
      <c r="O72" s="46">
        <v>0</v>
      </c>
      <c r="P72" s="46">
        <v>0</v>
      </c>
      <c r="Q72" s="46">
        <v>0</v>
      </c>
      <c r="R72" s="46">
        <v>0</v>
      </c>
      <c r="S72" s="46">
        <v>6</v>
      </c>
      <c r="T72" s="46">
        <v>0</v>
      </c>
      <c r="U72" s="46">
        <v>0</v>
      </c>
      <c r="V72" s="46">
        <v>0</v>
      </c>
      <c r="W72" s="46">
        <v>6</v>
      </c>
    </row>
    <row r="73" spans="2:23" ht="20.100000000000001" customHeight="1" thickBot="1" x14ac:dyDescent="0.25">
      <c r="B73" s="4" t="s">
        <v>638</v>
      </c>
      <c r="C73" s="46">
        <v>3</v>
      </c>
      <c r="D73" s="46">
        <v>0</v>
      </c>
      <c r="E73" s="46">
        <v>0</v>
      </c>
      <c r="F73" s="46">
        <v>3</v>
      </c>
      <c r="G73" s="46">
        <v>3</v>
      </c>
      <c r="H73" s="46">
        <v>0</v>
      </c>
      <c r="I73" s="46">
        <v>0</v>
      </c>
      <c r="J73" s="46">
        <v>3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2</v>
      </c>
      <c r="T73" s="46">
        <v>0</v>
      </c>
      <c r="U73" s="46">
        <v>0</v>
      </c>
      <c r="V73" s="46">
        <v>0</v>
      </c>
      <c r="W73" s="46">
        <v>2</v>
      </c>
    </row>
    <row r="74" spans="2:23" ht="20.100000000000001" customHeight="1" thickBot="1" x14ac:dyDescent="0.25">
      <c r="B74" s="4" t="s">
        <v>174</v>
      </c>
      <c r="C74" s="46">
        <v>27</v>
      </c>
      <c r="D74" s="46">
        <v>1</v>
      </c>
      <c r="E74" s="46">
        <v>4</v>
      </c>
      <c r="F74" s="46">
        <v>32</v>
      </c>
      <c r="G74" s="46">
        <v>10</v>
      </c>
      <c r="H74" s="46">
        <v>1</v>
      </c>
      <c r="I74" s="46">
        <v>0</v>
      </c>
      <c r="J74" s="46">
        <v>11</v>
      </c>
      <c r="K74" s="46">
        <v>17</v>
      </c>
      <c r="L74" s="46">
        <v>0</v>
      </c>
      <c r="M74" s="46">
        <v>4</v>
      </c>
      <c r="N74" s="46">
        <v>21</v>
      </c>
      <c r="O74" s="46">
        <v>0</v>
      </c>
      <c r="P74" s="46">
        <v>0</v>
      </c>
      <c r="Q74" s="46">
        <v>0</v>
      </c>
      <c r="R74" s="46">
        <v>0</v>
      </c>
      <c r="S74" s="46">
        <v>58</v>
      </c>
      <c r="T74" s="46">
        <v>10</v>
      </c>
      <c r="U74" s="46">
        <v>24</v>
      </c>
      <c r="V74" s="46">
        <v>6</v>
      </c>
      <c r="W74" s="46">
        <v>98</v>
      </c>
    </row>
    <row r="75" spans="2:23" ht="20.100000000000001" customHeight="1" thickBot="1" x14ac:dyDescent="0.25">
      <c r="B75" s="4" t="s">
        <v>287</v>
      </c>
      <c r="C75" s="46">
        <v>4</v>
      </c>
      <c r="D75" s="46">
        <v>0</v>
      </c>
      <c r="E75" s="46">
        <v>0</v>
      </c>
      <c r="F75" s="46">
        <v>4</v>
      </c>
      <c r="G75" s="46">
        <v>1</v>
      </c>
      <c r="H75" s="46">
        <v>0</v>
      </c>
      <c r="I75" s="46">
        <v>0</v>
      </c>
      <c r="J75" s="46">
        <v>1</v>
      </c>
      <c r="K75" s="46">
        <v>3</v>
      </c>
      <c r="L75" s="46">
        <v>0</v>
      </c>
      <c r="M75" s="46">
        <v>0</v>
      </c>
      <c r="N75" s="46">
        <v>3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1</v>
      </c>
      <c r="U75" s="46">
        <v>0</v>
      </c>
      <c r="V75" s="46">
        <v>0</v>
      </c>
      <c r="W75" s="46">
        <v>1</v>
      </c>
    </row>
    <row r="76" spans="2:23" ht="20.100000000000001" customHeight="1" thickBot="1" x14ac:dyDescent="0.25">
      <c r="B76" s="4" t="s">
        <v>288</v>
      </c>
      <c r="C76" s="46">
        <v>8</v>
      </c>
      <c r="D76" s="46">
        <v>0</v>
      </c>
      <c r="E76" s="46">
        <v>1</v>
      </c>
      <c r="F76" s="46">
        <v>9</v>
      </c>
      <c r="G76" s="46">
        <v>1</v>
      </c>
      <c r="H76" s="46">
        <v>0</v>
      </c>
      <c r="I76" s="46">
        <v>1</v>
      </c>
      <c r="J76" s="46">
        <v>2</v>
      </c>
      <c r="K76" s="46">
        <v>7</v>
      </c>
      <c r="L76" s="46">
        <v>0</v>
      </c>
      <c r="M76" s="46">
        <v>0</v>
      </c>
      <c r="N76" s="46">
        <v>7</v>
      </c>
      <c r="O76" s="46">
        <v>0</v>
      </c>
      <c r="P76" s="46">
        <v>0</v>
      </c>
      <c r="Q76" s="46">
        <v>0</v>
      </c>
      <c r="R76" s="46">
        <v>0</v>
      </c>
      <c r="S76" s="46">
        <v>28</v>
      </c>
      <c r="T76" s="46">
        <v>9</v>
      </c>
      <c r="U76" s="46">
        <v>6</v>
      </c>
      <c r="V76" s="46">
        <v>0</v>
      </c>
      <c r="W76" s="46">
        <v>43</v>
      </c>
    </row>
    <row r="77" spans="2:23" ht="20.100000000000001" customHeight="1" thickBot="1" x14ac:dyDescent="0.25">
      <c r="B77" s="4" t="s">
        <v>289</v>
      </c>
      <c r="C77" s="46">
        <v>12</v>
      </c>
      <c r="D77" s="46">
        <v>0</v>
      </c>
      <c r="E77" s="46">
        <v>1</v>
      </c>
      <c r="F77" s="46">
        <v>13</v>
      </c>
      <c r="G77" s="46">
        <v>8</v>
      </c>
      <c r="H77" s="46">
        <v>0</v>
      </c>
      <c r="I77" s="46">
        <v>0</v>
      </c>
      <c r="J77" s="46">
        <v>8</v>
      </c>
      <c r="K77" s="46">
        <v>4</v>
      </c>
      <c r="L77" s="46">
        <v>0</v>
      </c>
      <c r="M77" s="46">
        <v>1</v>
      </c>
      <c r="N77" s="46">
        <v>5</v>
      </c>
      <c r="O77" s="46">
        <v>0</v>
      </c>
      <c r="P77" s="46">
        <v>0</v>
      </c>
      <c r="Q77" s="46">
        <v>0</v>
      </c>
      <c r="R77" s="46">
        <v>0</v>
      </c>
      <c r="S77" s="46">
        <v>7</v>
      </c>
      <c r="T77" s="46">
        <v>4</v>
      </c>
      <c r="U77" s="46">
        <v>6</v>
      </c>
      <c r="V77" s="46">
        <v>4</v>
      </c>
      <c r="W77" s="46">
        <v>21</v>
      </c>
    </row>
    <row r="78" spans="2:23" ht="20.100000000000001" customHeight="1" thickBot="1" x14ac:dyDescent="0.25">
      <c r="B78" s="4" t="s">
        <v>290</v>
      </c>
      <c r="C78" s="46">
        <v>5</v>
      </c>
      <c r="D78" s="46">
        <v>0</v>
      </c>
      <c r="E78" s="46">
        <v>0</v>
      </c>
      <c r="F78" s="46">
        <v>5</v>
      </c>
      <c r="G78" s="46">
        <v>0</v>
      </c>
      <c r="H78" s="46">
        <v>0</v>
      </c>
      <c r="I78" s="46">
        <v>0</v>
      </c>
      <c r="J78" s="46">
        <v>0</v>
      </c>
      <c r="K78" s="46">
        <v>5</v>
      </c>
      <c r="L78" s="46">
        <v>0</v>
      </c>
      <c r="M78" s="46">
        <v>0</v>
      </c>
      <c r="N78" s="46">
        <v>5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</row>
    <row r="79" spans="2:23" ht="20.100000000000001" customHeight="1" thickBot="1" x14ac:dyDescent="0.25">
      <c r="B79" s="4" t="s">
        <v>291</v>
      </c>
      <c r="C79" s="46">
        <v>10</v>
      </c>
      <c r="D79" s="46">
        <v>0</v>
      </c>
      <c r="E79" s="46">
        <v>0</v>
      </c>
      <c r="F79" s="46">
        <v>10</v>
      </c>
      <c r="G79" s="46">
        <v>6</v>
      </c>
      <c r="H79" s="46">
        <v>0</v>
      </c>
      <c r="I79" s="46">
        <v>0</v>
      </c>
      <c r="J79" s="46">
        <v>6</v>
      </c>
      <c r="K79" s="46">
        <v>4</v>
      </c>
      <c r="L79" s="46">
        <v>0</v>
      </c>
      <c r="M79" s="46">
        <v>0</v>
      </c>
      <c r="N79" s="46">
        <v>4</v>
      </c>
      <c r="O79" s="46">
        <v>0</v>
      </c>
      <c r="P79" s="46">
        <v>0</v>
      </c>
      <c r="Q79" s="46">
        <v>0</v>
      </c>
      <c r="R79" s="46">
        <v>0</v>
      </c>
      <c r="S79" s="46">
        <v>14</v>
      </c>
      <c r="T79" s="46">
        <v>1</v>
      </c>
      <c r="U79" s="46">
        <v>1</v>
      </c>
      <c r="V79" s="46">
        <v>0</v>
      </c>
      <c r="W79" s="46">
        <v>16</v>
      </c>
    </row>
    <row r="80" spans="2:23" ht="20.100000000000001" customHeight="1" thickBot="1" x14ac:dyDescent="0.25">
      <c r="B80" s="4" t="s">
        <v>292</v>
      </c>
      <c r="C80" s="46">
        <v>3</v>
      </c>
      <c r="D80" s="46">
        <v>0</v>
      </c>
      <c r="E80" s="46">
        <v>0</v>
      </c>
      <c r="F80" s="46">
        <v>3</v>
      </c>
      <c r="G80" s="46">
        <v>3</v>
      </c>
      <c r="H80" s="46">
        <v>0</v>
      </c>
      <c r="I80" s="46">
        <v>0</v>
      </c>
      <c r="J80" s="46">
        <v>3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15</v>
      </c>
      <c r="D81" s="46">
        <v>2</v>
      </c>
      <c r="E81" s="46">
        <v>1</v>
      </c>
      <c r="F81" s="46">
        <v>18</v>
      </c>
      <c r="G81" s="46">
        <v>0</v>
      </c>
      <c r="H81" s="46">
        <v>0</v>
      </c>
      <c r="I81" s="46">
        <v>0</v>
      </c>
      <c r="J81" s="46">
        <v>0</v>
      </c>
      <c r="K81" s="46">
        <v>15</v>
      </c>
      <c r="L81" s="46">
        <v>2</v>
      </c>
      <c r="M81" s="46">
        <v>1</v>
      </c>
      <c r="N81" s="46">
        <v>18</v>
      </c>
      <c r="O81" s="46">
        <v>0</v>
      </c>
      <c r="P81" s="46">
        <v>0</v>
      </c>
      <c r="Q81" s="46">
        <v>0</v>
      </c>
      <c r="R81" s="46">
        <v>0</v>
      </c>
      <c r="S81" s="46">
        <v>2</v>
      </c>
      <c r="T81" s="46">
        <v>0</v>
      </c>
      <c r="U81" s="46">
        <v>2</v>
      </c>
      <c r="V81" s="46">
        <v>0</v>
      </c>
      <c r="W81" s="46">
        <v>4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3</v>
      </c>
      <c r="D83" s="46">
        <v>1</v>
      </c>
      <c r="E83" s="46">
        <v>0</v>
      </c>
      <c r="F83" s="46">
        <v>4</v>
      </c>
      <c r="G83" s="46">
        <v>0</v>
      </c>
      <c r="H83" s="46">
        <v>0</v>
      </c>
      <c r="I83" s="46">
        <v>0</v>
      </c>
      <c r="J83" s="46">
        <v>0</v>
      </c>
      <c r="K83" s="46">
        <v>3</v>
      </c>
      <c r="L83" s="46">
        <v>1</v>
      </c>
      <c r="M83" s="46">
        <v>0</v>
      </c>
      <c r="N83" s="46">
        <v>4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2</v>
      </c>
      <c r="T85" s="46">
        <v>0</v>
      </c>
      <c r="U85" s="46">
        <v>0</v>
      </c>
      <c r="V85" s="46">
        <v>0</v>
      </c>
      <c r="W85" s="46">
        <v>2</v>
      </c>
    </row>
    <row r="86" spans="2:23" ht="20.100000000000001" customHeight="1" thickBot="1" x14ac:dyDescent="0.25">
      <c r="B86" s="4" t="s">
        <v>298</v>
      </c>
      <c r="C86" s="46">
        <v>8</v>
      </c>
      <c r="D86" s="46">
        <v>1</v>
      </c>
      <c r="E86" s="46">
        <v>1</v>
      </c>
      <c r="F86" s="46">
        <v>10</v>
      </c>
      <c r="G86" s="46">
        <v>2</v>
      </c>
      <c r="H86" s="46">
        <v>0</v>
      </c>
      <c r="I86" s="46">
        <v>1</v>
      </c>
      <c r="J86" s="46">
        <v>3</v>
      </c>
      <c r="K86" s="46">
        <v>6</v>
      </c>
      <c r="L86" s="46">
        <v>1</v>
      </c>
      <c r="M86" s="46">
        <v>0</v>
      </c>
      <c r="N86" s="46">
        <v>7</v>
      </c>
      <c r="O86" s="46">
        <v>0</v>
      </c>
      <c r="P86" s="46">
        <v>0</v>
      </c>
      <c r="Q86" s="46">
        <v>0</v>
      </c>
      <c r="R86" s="46">
        <v>0</v>
      </c>
      <c r="S86" s="46">
        <v>1</v>
      </c>
      <c r="T86" s="46">
        <v>0</v>
      </c>
      <c r="U86" s="46">
        <v>1</v>
      </c>
      <c r="V86" s="46">
        <v>1</v>
      </c>
      <c r="W86" s="46">
        <v>3</v>
      </c>
    </row>
    <row r="87" spans="2:23" ht="20.100000000000001" customHeight="1" thickBot="1" x14ac:dyDescent="0.25">
      <c r="B87" s="4" t="s">
        <v>299</v>
      </c>
      <c r="C87" s="46">
        <v>6</v>
      </c>
      <c r="D87" s="46">
        <v>0</v>
      </c>
      <c r="E87" s="46">
        <v>0</v>
      </c>
      <c r="F87" s="46">
        <v>6</v>
      </c>
      <c r="G87" s="46">
        <v>2</v>
      </c>
      <c r="H87" s="46">
        <v>0</v>
      </c>
      <c r="I87" s="46">
        <v>0</v>
      </c>
      <c r="J87" s="46">
        <v>2</v>
      </c>
      <c r="K87" s="46">
        <v>4</v>
      </c>
      <c r="L87" s="46">
        <v>0</v>
      </c>
      <c r="M87" s="46">
        <v>0</v>
      </c>
      <c r="N87" s="46">
        <v>4</v>
      </c>
      <c r="O87" s="46">
        <v>0</v>
      </c>
      <c r="P87" s="46">
        <v>0</v>
      </c>
      <c r="Q87" s="46">
        <v>0</v>
      </c>
      <c r="R87" s="46">
        <v>0</v>
      </c>
      <c r="S87" s="46">
        <v>4</v>
      </c>
      <c r="T87" s="46">
        <v>0</v>
      </c>
      <c r="U87" s="46">
        <v>0</v>
      </c>
      <c r="V87" s="46">
        <v>0</v>
      </c>
      <c r="W87" s="46">
        <v>4</v>
      </c>
    </row>
    <row r="88" spans="2:23" ht="20.100000000000001" customHeight="1" thickBot="1" x14ac:dyDescent="0.25">
      <c r="B88" s="4" t="s">
        <v>300</v>
      </c>
      <c r="C88" s="46">
        <v>7</v>
      </c>
      <c r="D88" s="46">
        <v>0</v>
      </c>
      <c r="E88" s="46">
        <v>0</v>
      </c>
      <c r="F88" s="46">
        <v>7</v>
      </c>
      <c r="G88" s="46">
        <v>1</v>
      </c>
      <c r="H88" s="46">
        <v>0</v>
      </c>
      <c r="I88" s="46">
        <v>0</v>
      </c>
      <c r="J88" s="46">
        <v>1</v>
      </c>
      <c r="K88" s="46">
        <v>6</v>
      </c>
      <c r="L88" s="46">
        <v>0</v>
      </c>
      <c r="M88" s="46">
        <v>0</v>
      </c>
      <c r="N88" s="46">
        <v>6</v>
      </c>
      <c r="O88" s="46">
        <v>0</v>
      </c>
      <c r="P88" s="46">
        <v>0</v>
      </c>
      <c r="Q88" s="46">
        <v>0</v>
      </c>
      <c r="R88" s="46">
        <v>0</v>
      </c>
      <c r="S88" s="46">
        <v>6</v>
      </c>
      <c r="T88" s="46">
        <v>0</v>
      </c>
      <c r="U88" s="46">
        <v>0</v>
      </c>
      <c r="V88" s="46">
        <v>0</v>
      </c>
      <c r="W88" s="46">
        <v>6</v>
      </c>
    </row>
    <row r="89" spans="2:23" ht="20.100000000000001" customHeight="1" thickBot="1" x14ac:dyDescent="0.25">
      <c r="B89" s="4" t="s">
        <v>175</v>
      </c>
      <c r="C89" s="46">
        <v>59</v>
      </c>
      <c r="D89" s="46">
        <v>0</v>
      </c>
      <c r="E89" s="46">
        <v>4</v>
      </c>
      <c r="F89" s="46">
        <v>63</v>
      </c>
      <c r="G89" s="46">
        <v>10</v>
      </c>
      <c r="H89" s="46">
        <v>0</v>
      </c>
      <c r="I89" s="46">
        <v>0</v>
      </c>
      <c r="J89" s="46">
        <v>10</v>
      </c>
      <c r="K89" s="46">
        <v>49</v>
      </c>
      <c r="L89" s="46">
        <v>0</v>
      </c>
      <c r="M89" s="46">
        <v>4</v>
      </c>
      <c r="N89" s="46">
        <v>53</v>
      </c>
      <c r="O89" s="46">
        <v>0</v>
      </c>
      <c r="P89" s="46">
        <v>0</v>
      </c>
      <c r="Q89" s="46">
        <v>0</v>
      </c>
      <c r="R89" s="46">
        <v>0</v>
      </c>
      <c r="S89" s="46">
        <v>68</v>
      </c>
      <c r="T89" s="46">
        <v>8</v>
      </c>
      <c r="U89" s="46">
        <v>5</v>
      </c>
      <c r="V89" s="46">
        <v>0</v>
      </c>
      <c r="W89" s="46">
        <v>81</v>
      </c>
    </row>
    <row r="90" spans="2:23" ht="20.100000000000001" customHeight="1" thickBot="1" x14ac:dyDescent="0.25">
      <c r="B90" s="4" t="s">
        <v>301</v>
      </c>
      <c r="C90" s="46">
        <v>1</v>
      </c>
      <c r="D90" s="46">
        <v>0</v>
      </c>
      <c r="E90" s="46">
        <v>0</v>
      </c>
      <c r="F90" s="46">
        <v>1</v>
      </c>
      <c r="G90" s="46">
        <v>1</v>
      </c>
      <c r="H90" s="46">
        <v>0</v>
      </c>
      <c r="I90" s="46">
        <v>0</v>
      </c>
      <c r="J90" s="46">
        <v>1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2</v>
      </c>
      <c r="D91" s="46">
        <v>0</v>
      </c>
      <c r="E91" s="46">
        <v>0</v>
      </c>
      <c r="F91" s="46">
        <v>2</v>
      </c>
      <c r="G91" s="46">
        <v>0</v>
      </c>
      <c r="H91" s="46">
        <v>0</v>
      </c>
      <c r="I91" s="46">
        <v>0</v>
      </c>
      <c r="J91" s="46">
        <v>0</v>
      </c>
      <c r="K91" s="46">
        <v>2</v>
      </c>
      <c r="L91" s="46">
        <v>0</v>
      </c>
      <c r="M91" s="46">
        <v>0</v>
      </c>
      <c r="N91" s="46">
        <v>2</v>
      </c>
      <c r="O91" s="46">
        <v>0</v>
      </c>
      <c r="P91" s="46">
        <v>0</v>
      </c>
      <c r="Q91" s="46">
        <v>0</v>
      </c>
      <c r="R91" s="46">
        <v>0</v>
      </c>
      <c r="S91" s="46">
        <v>4</v>
      </c>
      <c r="T91" s="46">
        <v>0</v>
      </c>
      <c r="U91" s="46">
        <v>0</v>
      </c>
      <c r="V91" s="46">
        <v>0</v>
      </c>
      <c r="W91" s="46">
        <v>4</v>
      </c>
    </row>
    <row r="92" spans="2:23" ht="20.100000000000001" customHeight="1" thickBot="1" x14ac:dyDescent="0.25">
      <c r="B92" s="4" t="s">
        <v>303</v>
      </c>
      <c r="C92" s="46">
        <v>8</v>
      </c>
      <c r="D92" s="46">
        <v>0</v>
      </c>
      <c r="E92" s="46">
        <v>0</v>
      </c>
      <c r="F92" s="46">
        <v>8</v>
      </c>
      <c r="G92" s="46">
        <v>0</v>
      </c>
      <c r="H92" s="46">
        <v>0</v>
      </c>
      <c r="I92" s="46">
        <v>0</v>
      </c>
      <c r="J92" s="46">
        <v>0</v>
      </c>
      <c r="K92" s="46">
        <v>8</v>
      </c>
      <c r="L92" s="46">
        <v>0</v>
      </c>
      <c r="M92" s="46">
        <v>0</v>
      </c>
      <c r="N92" s="46">
        <v>8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3</v>
      </c>
      <c r="D93" s="46">
        <v>0</v>
      </c>
      <c r="E93" s="46">
        <v>0</v>
      </c>
      <c r="F93" s="46">
        <v>3</v>
      </c>
      <c r="G93" s="46">
        <v>2</v>
      </c>
      <c r="H93" s="46">
        <v>0</v>
      </c>
      <c r="I93" s="46">
        <v>0</v>
      </c>
      <c r="J93" s="46">
        <v>2</v>
      </c>
      <c r="K93" s="46">
        <v>1</v>
      </c>
      <c r="L93" s="46">
        <v>0</v>
      </c>
      <c r="M93" s="46">
        <v>0</v>
      </c>
      <c r="N93" s="46">
        <v>1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8</v>
      </c>
      <c r="D94" s="46">
        <v>0</v>
      </c>
      <c r="E94" s="46">
        <v>0</v>
      </c>
      <c r="F94" s="46">
        <v>8</v>
      </c>
      <c r="G94" s="46">
        <v>1</v>
      </c>
      <c r="H94" s="46">
        <v>0</v>
      </c>
      <c r="I94" s="46">
        <v>0</v>
      </c>
      <c r="J94" s="46">
        <v>1</v>
      </c>
      <c r="K94" s="46">
        <v>7</v>
      </c>
      <c r="L94" s="46">
        <v>0</v>
      </c>
      <c r="M94" s="46">
        <v>0</v>
      </c>
      <c r="N94" s="46">
        <v>7</v>
      </c>
      <c r="O94" s="46">
        <v>0</v>
      </c>
      <c r="P94" s="46">
        <v>0</v>
      </c>
      <c r="Q94" s="46">
        <v>0</v>
      </c>
      <c r="R94" s="46">
        <v>0</v>
      </c>
      <c r="S94" s="46">
        <v>7</v>
      </c>
      <c r="T94" s="46">
        <v>0</v>
      </c>
      <c r="U94" s="46">
        <v>0</v>
      </c>
      <c r="V94" s="46">
        <v>0</v>
      </c>
      <c r="W94" s="46">
        <v>7</v>
      </c>
    </row>
    <row r="95" spans="2:23" ht="20.100000000000001" customHeight="1" thickBot="1" x14ac:dyDescent="0.25">
      <c r="B95" s="4" t="s">
        <v>306</v>
      </c>
      <c r="C95" s="46">
        <v>7</v>
      </c>
      <c r="D95" s="46">
        <v>0</v>
      </c>
      <c r="E95" s="46">
        <v>0</v>
      </c>
      <c r="F95" s="46">
        <v>7</v>
      </c>
      <c r="G95" s="46">
        <v>3</v>
      </c>
      <c r="H95" s="46">
        <v>0</v>
      </c>
      <c r="I95" s="46">
        <v>0</v>
      </c>
      <c r="J95" s="46">
        <v>3</v>
      </c>
      <c r="K95" s="46">
        <v>4</v>
      </c>
      <c r="L95" s="46">
        <v>0</v>
      </c>
      <c r="M95" s="46">
        <v>0</v>
      </c>
      <c r="N95" s="46">
        <v>4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</row>
    <row r="96" spans="2:23" ht="20.100000000000001" customHeight="1" thickBot="1" x14ac:dyDescent="0.25">
      <c r="B96" s="4" t="s">
        <v>307</v>
      </c>
      <c r="C96" s="46">
        <v>1</v>
      </c>
      <c r="D96" s="46">
        <v>0</v>
      </c>
      <c r="E96" s="46">
        <v>0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1</v>
      </c>
      <c r="L96" s="46">
        <v>0</v>
      </c>
      <c r="M96" s="46">
        <v>0</v>
      </c>
      <c r="N96" s="46">
        <v>1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9</v>
      </c>
      <c r="D97" s="46">
        <v>0</v>
      </c>
      <c r="E97" s="46">
        <v>0</v>
      </c>
      <c r="F97" s="46">
        <v>9</v>
      </c>
      <c r="G97" s="46">
        <v>2</v>
      </c>
      <c r="H97" s="46">
        <v>0</v>
      </c>
      <c r="I97" s="46">
        <v>0</v>
      </c>
      <c r="J97" s="46">
        <v>2</v>
      </c>
      <c r="K97" s="46">
        <v>7</v>
      </c>
      <c r="L97" s="46">
        <v>0</v>
      </c>
      <c r="M97" s="46">
        <v>0</v>
      </c>
      <c r="N97" s="46">
        <v>7</v>
      </c>
      <c r="O97" s="46">
        <v>0</v>
      </c>
      <c r="P97" s="46">
        <v>0</v>
      </c>
      <c r="Q97" s="46">
        <v>0</v>
      </c>
      <c r="R97" s="46">
        <v>0</v>
      </c>
      <c r="S97" s="46">
        <v>2</v>
      </c>
      <c r="T97" s="46">
        <v>0</v>
      </c>
      <c r="U97" s="46">
        <v>1</v>
      </c>
      <c r="V97" s="46">
        <v>0</v>
      </c>
      <c r="W97" s="46">
        <v>3</v>
      </c>
    </row>
    <row r="98" spans="2:23" ht="20.100000000000001" customHeight="1" thickBot="1" x14ac:dyDescent="0.25">
      <c r="B98" s="4" t="s">
        <v>309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2</v>
      </c>
      <c r="V98" s="46">
        <v>0</v>
      </c>
      <c r="W98" s="46">
        <v>2</v>
      </c>
    </row>
    <row r="99" spans="2:23" ht="20.100000000000001" customHeight="1" thickBot="1" x14ac:dyDescent="0.25">
      <c r="B99" s="4" t="s">
        <v>310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1</v>
      </c>
      <c r="D102" s="46">
        <v>0</v>
      </c>
      <c r="E102" s="46">
        <v>0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1</v>
      </c>
      <c r="L102" s="46">
        <v>0</v>
      </c>
      <c r="M102" s="46">
        <v>0</v>
      </c>
      <c r="N102" s="46">
        <v>1</v>
      </c>
      <c r="O102" s="46">
        <v>0</v>
      </c>
      <c r="P102" s="46">
        <v>0</v>
      </c>
      <c r="Q102" s="46">
        <v>0</v>
      </c>
      <c r="R102" s="46">
        <v>0</v>
      </c>
      <c r="S102" s="46">
        <v>7</v>
      </c>
      <c r="T102" s="46">
        <v>0</v>
      </c>
      <c r="U102" s="46">
        <v>0</v>
      </c>
      <c r="V102" s="46">
        <v>1</v>
      </c>
      <c r="W102" s="46">
        <v>8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1</v>
      </c>
      <c r="U103" s="46">
        <v>0</v>
      </c>
      <c r="V103" s="46">
        <v>0</v>
      </c>
      <c r="W103" s="46">
        <v>1</v>
      </c>
    </row>
    <row r="104" spans="2:23" ht="20.100000000000001" customHeight="1" thickBot="1" x14ac:dyDescent="0.25">
      <c r="B104" s="4" t="s">
        <v>314</v>
      </c>
      <c r="C104" s="46">
        <v>1</v>
      </c>
      <c r="D104" s="46">
        <v>0</v>
      </c>
      <c r="E104" s="46">
        <v>0</v>
      </c>
      <c r="F104" s="46">
        <v>1</v>
      </c>
      <c r="G104" s="46">
        <v>0</v>
      </c>
      <c r="H104" s="46">
        <v>0</v>
      </c>
      <c r="I104" s="46">
        <v>0</v>
      </c>
      <c r="J104" s="46">
        <v>0</v>
      </c>
      <c r="K104" s="46">
        <v>1</v>
      </c>
      <c r="L104" s="46">
        <v>0</v>
      </c>
      <c r="M104" s="46">
        <v>0</v>
      </c>
      <c r="N104" s="46">
        <v>1</v>
      </c>
      <c r="O104" s="46">
        <v>0</v>
      </c>
      <c r="P104" s="46">
        <v>0</v>
      </c>
      <c r="Q104" s="46">
        <v>0</v>
      </c>
      <c r="R104" s="46">
        <v>0</v>
      </c>
      <c r="S104" s="46">
        <v>3</v>
      </c>
      <c r="T104" s="46">
        <v>0</v>
      </c>
      <c r="U104" s="46">
        <v>0</v>
      </c>
      <c r="V104" s="46">
        <v>0</v>
      </c>
      <c r="W104" s="46">
        <v>3</v>
      </c>
    </row>
    <row r="105" spans="2:23" ht="20.100000000000001" customHeight="1" thickBot="1" x14ac:dyDescent="0.25">
      <c r="B105" s="4" t="s">
        <v>315</v>
      </c>
      <c r="C105" s="46">
        <v>1</v>
      </c>
      <c r="D105" s="46">
        <v>0</v>
      </c>
      <c r="E105" s="46">
        <v>0</v>
      </c>
      <c r="F105" s="46">
        <v>1</v>
      </c>
      <c r="G105" s="46">
        <v>1</v>
      </c>
      <c r="H105" s="46">
        <v>0</v>
      </c>
      <c r="I105" s="46">
        <v>0</v>
      </c>
      <c r="J105" s="46">
        <v>1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</row>
    <row r="106" spans="2:23" ht="20.100000000000001" customHeight="1" thickBot="1" x14ac:dyDescent="0.2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3</v>
      </c>
      <c r="T108" s="46">
        <v>0</v>
      </c>
      <c r="U108" s="46">
        <v>0</v>
      </c>
      <c r="V108" s="46">
        <v>0</v>
      </c>
      <c r="W108" s="46">
        <v>3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37</v>
      </c>
      <c r="D110" s="46">
        <v>5</v>
      </c>
      <c r="E110" s="46">
        <v>1</v>
      </c>
      <c r="F110" s="46">
        <v>43</v>
      </c>
      <c r="G110" s="46">
        <v>18</v>
      </c>
      <c r="H110" s="46">
        <v>1</v>
      </c>
      <c r="I110" s="46">
        <v>0</v>
      </c>
      <c r="J110" s="46">
        <v>19</v>
      </c>
      <c r="K110" s="46">
        <v>19</v>
      </c>
      <c r="L110" s="46">
        <v>4</v>
      </c>
      <c r="M110" s="46">
        <v>1</v>
      </c>
      <c r="N110" s="46">
        <v>24</v>
      </c>
      <c r="O110" s="46">
        <v>0</v>
      </c>
      <c r="P110" s="46">
        <v>0</v>
      </c>
      <c r="Q110" s="46">
        <v>0</v>
      </c>
      <c r="R110" s="46">
        <v>0</v>
      </c>
      <c r="S110" s="46">
        <v>55</v>
      </c>
      <c r="T110" s="46">
        <v>9</v>
      </c>
      <c r="U110" s="46">
        <v>0</v>
      </c>
      <c r="V110" s="46">
        <v>2</v>
      </c>
      <c r="W110" s="46">
        <v>66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1</v>
      </c>
      <c r="W111" s="46">
        <v>1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1</v>
      </c>
      <c r="D114" s="46">
        <v>0</v>
      </c>
      <c r="E114" s="46">
        <v>0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1</v>
      </c>
      <c r="L114" s="46">
        <v>0</v>
      </c>
      <c r="M114" s="46">
        <v>0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3</v>
      </c>
      <c r="D116" s="46">
        <v>0</v>
      </c>
      <c r="E116" s="46">
        <v>0</v>
      </c>
      <c r="F116" s="46">
        <v>3</v>
      </c>
      <c r="G116" s="46">
        <v>0</v>
      </c>
      <c r="H116" s="46">
        <v>0</v>
      </c>
      <c r="I116" s="46">
        <v>0</v>
      </c>
      <c r="J116" s="46">
        <v>0</v>
      </c>
      <c r="K116" s="46">
        <v>3</v>
      </c>
      <c r="L116" s="46">
        <v>0</v>
      </c>
      <c r="M116" s="46">
        <v>0</v>
      </c>
      <c r="N116" s="46">
        <v>3</v>
      </c>
      <c r="O116" s="46">
        <v>0</v>
      </c>
      <c r="P116" s="46">
        <v>0</v>
      </c>
      <c r="Q116" s="46">
        <v>0</v>
      </c>
      <c r="R116" s="46">
        <v>0</v>
      </c>
      <c r="S116" s="46">
        <v>3</v>
      </c>
      <c r="T116" s="46">
        <v>1</v>
      </c>
      <c r="U116" s="46">
        <v>0</v>
      </c>
      <c r="V116" s="46">
        <v>0</v>
      </c>
      <c r="W116" s="46">
        <v>4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2</v>
      </c>
      <c r="D118" s="46">
        <v>0</v>
      </c>
      <c r="E118" s="46">
        <v>0</v>
      </c>
      <c r="F118" s="46">
        <v>2</v>
      </c>
      <c r="G118" s="46">
        <v>2</v>
      </c>
      <c r="H118" s="46">
        <v>0</v>
      </c>
      <c r="I118" s="46">
        <v>0</v>
      </c>
      <c r="J118" s="46">
        <v>2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5</v>
      </c>
      <c r="T118" s="46">
        <v>0</v>
      </c>
      <c r="U118" s="46">
        <v>0</v>
      </c>
      <c r="V118" s="46">
        <v>0</v>
      </c>
      <c r="W118" s="46">
        <v>5</v>
      </c>
    </row>
    <row r="119" spans="2:23" ht="20.100000000000001" customHeight="1" thickBot="1" x14ac:dyDescent="0.25">
      <c r="B119" s="4" t="s">
        <v>327</v>
      </c>
      <c r="C119" s="46">
        <v>1</v>
      </c>
      <c r="D119" s="46">
        <v>0</v>
      </c>
      <c r="E119" s="46">
        <v>0</v>
      </c>
      <c r="F119" s="46">
        <v>1</v>
      </c>
      <c r="G119" s="46">
        <v>0</v>
      </c>
      <c r="H119" s="46">
        <v>0</v>
      </c>
      <c r="I119" s="46">
        <v>0</v>
      </c>
      <c r="J119" s="46">
        <v>0</v>
      </c>
      <c r="K119" s="46">
        <v>1</v>
      </c>
      <c r="L119" s="46">
        <v>0</v>
      </c>
      <c r="M119" s="46">
        <v>0</v>
      </c>
      <c r="N119" s="46">
        <v>1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3</v>
      </c>
      <c r="T120" s="46">
        <v>0</v>
      </c>
      <c r="U120" s="46">
        <v>0</v>
      </c>
      <c r="V120" s="46">
        <v>0</v>
      </c>
      <c r="W120" s="46">
        <v>3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00000000000001" customHeight="1" thickBot="1" x14ac:dyDescent="0.25">
      <c r="B122" s="4" t="s">
        <v>330</v>
      </c>
      <c r="C122" s="46">
        <v>8</v>
      </c>
      <c r="D122" s="46">
        <v>0</v>
      </c>
      <c r="E122" s="46">
        <v>0</v>
      </c>
      <c r="F122" s="46">
        <v>8</v>
      </c>
      <c r="G122" s="46">
        <v>4</v>
      </c>
      <c r="H122" s="46">
        <v>0</v>
      </c>
      <c r="I122" s="46">
        <v>0</v>
      </c>
      <c r="J122" s="46">
        <v>4</v>
      </c>
      <c r="K122" s="46">
        <v>4</v>
      </c>
      <c r="L122" s="46">
        <v>0</v>
      </c>
      <c r="M122" s="46">
        <v>0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</row>
    <row r="123" spans="2:23" ht="20.100000000000001" customHeight="1" thickBot="1" x14ac:dyDescent="0.25">
      <c r="B123" s="4" t="s">
        <v>331</v>
      </c>
      <c r="C123" s="46">
        <v>5</v>
      </c>
      <c r="D123" s="46">
        <v>0</v>
      </c>
      <c r="E123" s="46">
        <v>0</v>
      </c>
      <c r="F123" s="46">
        <v>5</v>
      </c>
      <c r="G123" s="46">
        <v>5</v>
      </c>
      <c r="H123" s="46">
        <v>0</v>
      </c>
      <c r="I123" s="46">
        <v>0</v>
      </c>
      <c r="J123" s="46">
        <v>5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10</v>
      </c>
      <c r="D124" s="46">
        <v>0</v>
      </c>
      <c r="E124" s="46">
        <v>0</v>
      </c>
      <c r="F124" s="46">
        <v>10</v>
      </c>
      <c r="G124" s="46">
        <v>10</v>
      </c>
      <c r="H124" s="46">
        <v>0</v>
      </c>
      <c r="I124" s="46">
        <v>0</v>
      </c>
      <c r="J124" s="46">
        <v>10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33</v>
      </c>
      <c r="T124" s="46">
        <v>7</v>
      </c>
      <c r="U124" s="46">
        <v>3</v>
      </c>
      <c r="V124" s="46">
        <v>4</v>
      </c>
      <c r="W124" s="46">
        <v>47</v>
      </c>
    </row>
    <row r="125" spans="2:23" ht="20.100000000000001" customHeight="1" thickBot="1" x14ac:dyDescent="0.25">
      <c r="B125" s="4" t="s">
        <v>333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00000000000001" customHeight="1" thickBot="1" x14ac:dyDescent="0.25">
      <c r="B126" s="4" t="s">
        <v>334</v>
      </c>
      <c r="C126" s="46">
        <v>1</v>
      </c>
      <c r="D126" s="46">
        <v>0</v>
      </c>
      <c r="E126" s="46">
        <v>0</v>
      </c>
      <c r="F126" s="46">
        <v>1</v>
      </c>
      <c r="G126" s="46">
        <v>1</v>
      </c>
      <c r="H126" s="46">
        <v>0</v>
      </c>
      <c r="I126" s="46">
        <v>0</v>
      </c>
      <c r="J126" s="46">
        <v>1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1</v>
      </c>
      <c r="T126" s="46">
        <v>0</v>
      </c>
      <c r="U126" s="46">
        <v>0</v>
      </c>
      <c r="V126" s="46">
        <v>0</v>
      </c>
      <c r="W126" s="46">
        <v>1</v>
      </c>
    </row>
    <row r="127" spans="2:23" ht="20.100000000000001" customHeight="1" thickBot="1" x14ac:dyDescent="0.25">
      <c r="B127" s="4" t="s">
        <v>335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2</v>
      </c>
      <c r="D130" s="46">
        <v>0</v>
      </c>
      <c r="E130" s="46">
        <v>0</v>
      </c>
      <c r="F130" s="46">
        <v>2</v>
      </c>
      <c r="G130" s="46">
        <v>2</v>
      </c>
      <c r="H130" s="46">
        <v>0</v>
      </c>
      <c r="I130" s="46">
        <v>0</v>
      </c>
      <c r="J130" s="46">
        <v>2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</row>
    <row r="132" spans="2:23" ht="20.100000000000001" customHeight="1" thickBot="1" x14ac:dyDescent="0.25">
      <c r="B132" s="4" t="s">
        <v>340</v>
      </c>
      <c r="C132" s="46">
        <v>2</v>
      </c>
      <c r="D132" s="46">
        <v>0</v>
      </c>
      <c r="E132" s="46">
        <v>0</v>
      </c>
      <c r="F132" s="46">
        <v>2</v>
      </c>
      <c r="G132" s="46">
        <v>0</v>
      </c>
      <c r="H132" s="46">
        <v>0</v>
      </c>
      <c r="I132" s="46">
        <v>0</v>
      </c>
      <c r="J132" s="46">
        <v>0</v>
      </c>
      <c r="K132" s="46">
        <v>2</v>
      </c>
      <c r="L132" s="46">
        <v>0</v>
      </c>
      <c r="M132" s="46">
        <v>0</v>
      </c>
      <c r="N132" s="46">
        <v>2</v>
      </c>
      <c r="O132" s="46">
        <v>0</v>
      </c>
      <c r="P132" s="46">
        <v>0</v>
      </c>
      <c r="Q132" s="46">
        <v>0</v>
      </c>
      <c r="R132" s="46">
        <v>0</v>
      </c>
      <c r="S132" s="46">
        <v>2</v>
      </c>
      <c r="T132" s="46">
        <v>0</v>
      </c>
      <c r="U132" s="46">
        <v>0</v>
      </c>
      <c r="V132" s="46">
        <v>0</v>
      </c>
      <c r="W132" s="46">
        <v>2</v>
      </c>
    </row>
    <row r="133" spans="2:23" ht="20.100000000000001" customHeight="1" thickBot="1" x14ac:dyDescent="0.25">
      <c r="B133" s="4" t="s">
        <v>639</v>
      </c>
      <c r="C133" s="46">
        <v>3</v>
      </c>
      <c r="D133" s="46">
        <v>0</v>
      </c>
      <c r="E133" s="46">
        <v>0</v>
      </c>
      <c r="F133" s="46">
        <v>3</v>
      </c>
      <c r="G133" s="46">
        <v>1</v>
      </c>
      <c r="H133" s="46">
        <v>0</v>
      </c>
      <c r="I133" s="46">
        <v>0</v>
      </c>
      <c r="J133" s="46">
        <v>1</v>
      </c>
      <c r="K133" s="46">
        <v>2</v>
      </c>
      <c r="L133" s="46">
        <v>0</v>
      </c>
      <c r="M133" s="46">
        <v>0</v>
      </c>
      <c r="N133" s="46">
        <v>2</v>
      </c>
      <c r="O133" s="46">
        <v>0</v>
      </c>
      <c r="P133" s="46">
        <v>0</v>
      </c>
      <c r="Q133" s="46">
        <v>0</v>
      </c>
      <c r="R133" s="46">
        <v>0</v>
      </c>
      <c r="S133" s="46">
        <v>5</v>
      </c>
      <c r="T133" s="46">
        <v>0</v>
      </c>
      <c r="U133" s="46">
        <v>0</v>
      </c>
      <c r="V133" s="46">
        <v>0</v>
      </c>
      <c r="W133" s="46">
        <v>5</v>
      </c>
    </row>
    <row r="134" spans="2:23" ht="20.100000000000001" customHeight="1" thickBot="1" x14ac:dyDescent="0.25">
      <c r="B134" s="4" t="s">
        <v>341</v>
      </c>
      <c r="C134" s="46">
        <v>3</v>
      </c>
      <c r="D134" s="46">
        <v>0</v>
      </c>
      <c r="E134" s="46">
        <v>0</v>
      </c>
      <c r="F134" s="46">
        <v>3</v>
      </c>
      <c r="G134" s="46">
        <v>3</v>
      </c>
      <c r="H134" s="46">
        <v>0</v>
      </c>
      <c r="I134" s="46">
        <v>0</v>
      </c>
      <c r="J134" s="46">
        <v>3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</row>
    <row r="135" spans="2:23" ht="20.100000000000001" customHeight="1" thickBot="1" x14ac:dyDescent="0.25">
      <c r="B135" s="4" t="s">
        <v>342</v>
      </c>
      <c r="C135" s="46">
        <v>13</v>
      </c>
      <c r="D135" s="46">
        <v>1</v>
      </c>
      <c r="E135" s="46">
        <v>5</v>
      </c>
      <c r="F135" s="46">
        <v>19</v>
      </c>
      <c r="G135" s="46">
        <v>6</v>
      </c>
      <c r="H135" s="46">
        <v>1</v>
      </c>
      <c r="I135" s="46">
        <v>2</v>
      </c>
      <c r="J135" s="46">
        <v>9</v>
      </c>
      <c r="K135" s="46">
        <v>7</v>
      </c>
      <c r="L135" s="46">
        <v>0</v>
      </c>
      <c r="M135" s="46">
        <v>3</v>
      </c>
      <c r="N135" s="46">
        <v>10</v>
      </c>
      <c r="O135" s="46">
        <v>0</v>
      </c>
      <c r="P135" s="46">
        <v>0</v>
      </c>
      <c r="Q135" s="46">
        <v>0</v>
      </c>
      <c r="R135" s="46">
        <v>0</v>
      </c>
      <c r="S135" s="46">
        <v>72</v>
      </c>
      <c r="T135" s="46">
        <v>3</v>
      </c>
      <c r="U135" s="46">
        <v>8</v>
      </c>
      <c r="V135" s="46">
        <v>2</v>
      </c>
      <c r="W135" s="46">
        <v>85</v>
      </c>
    </row>
    <row r="136" spans="2:23" ht="20.100000000000001" customHeight="1" thickBot="1" x14ac:dyDescent="0.25">
      <c r="B136" s="4" t="s">
        <v>343</v>
      </c>
      <c r="C136" s="46">
        <v>11</v>
      </c>
      <c r="D136" s="46">
        <v>3</v>
      </c>
      <c r="E136" s="46">
        <v>1</v>
      </c>
      <c r="F136" s="46">
        <v>15</v>
      </c>
      <c r="G136" s="46">
        <v>0</v>
      </c>
      <c r="H136" s="46">
        <v>0</v>
      </c>
      <c r="I136" s="46">
        <v>0</v>
      </c>
      <c r="J136" s="46">
        <v>0</v>
      </c>
      <c r="K136" s="46">
        <v>11</v>
      </c>
      <c r="L136" s="46">
        <v>3</v>
      </c>
      <c r="M136" s="46">
        <v>1</v>
      </c>
      <c r="N136" s="46">
        <v>15</v>
      </c>
      <c r="O136" s="46">
        <v>0</v>
      </c>
      <c r="P136" s="46">
        <v>0</v>
      </c>
      <c r="Q136" s="46">
        <v>0</v>
      </c>
      <c r="R136" s="46">
        <v>0</v>
      </c>
      <c r="S136" s="46">
        <v>4</v>
      </c>
      <c r="T136" s="46">
        <v>9</v>
      </c>
      <c r="U136" s="46">
        <v>6</v>
      </c>
      <c r="V136" s="46">
        <v>0</v>
      </c>
      <c r="W136" s="46">
        <v>19</v>
      </c>
    </row>
    <row r="137" spans="2:23" ht="20.100000000000001" customHeight="1" thickBot="1" x14ac:dyDescent="0.25">
      <c r="B137" s="4" t="s">
        <v>344</v>
      </c>
      <c r="C137" s="46">
        <v>13</v>
      </c>
      <c r="D137" s="46">
        <v>0</v>
      </c>
      <c r="E137" s="46">
        <v>2</v>
      </c>
      <c r="F137" s="46">
        <v>15</v>
      </c>
      <c r="G137" s="46">
        <v>3</v>
      </c>
      <c r="H137" s="46">
        <v>0</v>
      </c>
      <c r="I137" s="46">
        <v>0</v>
      </c>
      <c r="J137" s="46">
        <v>3</v>
      </c>
      <c r="K137" s="46">
        <v>10</v>
      </c>
      <c r="L137" s="46">
        <v>0</v>
      </c>
      <c r="M137" s="46">
        <v>2</v>
      </c>
      <c r="N137" s="46">
        <v>12</v>
      </c>
      <c r="O137" s="46">
        <v>0</v>
      </c>
      <c r="P137" s="46">
        <v>0</v>
      </c>
      <c r="Q137" s="46">
        <v>0</v>
      </c>
      <c r="R137" s="46">
        <v>0</v>
      </c>
      <c r="S137" s="46">
        <v>21</v>
      </c>
      <c r="T137" s="46">
        <v>6</v>
      </c>
      <c r="U137" s="46">
        <v>4</v>
      </c>
      <c r="V137" s="46">
        <v>2</v>
      </c>
      <c r="W137" s="46">
        <v>33</v>
      </c>
    </row>
    <row r="138" spans="2:23" ht="20.100000000000001" customHeight="1" thickBot="1" x14ac:dyDescent="0.25">
      <c r="B138" s="4" t="s">
        <v>345</v>
      </c>
      <c r="C138" s="46">
        <v>2</v>
      </c>
      <c r="D138" s="46">
        <v>0</v>
      </c>
      <c r="E138" s="46">
        <v>0</v>
      </c>
      <c r="F138" s="46">
        <v>2</v>
      </c>
      <c r="G138" s="46">
        <v>0</v>
      </c>
      <c r="H138" s="46">
        <v>0</v>
      </c>
      <c r="I138" s="46">
        <v>0</v>
      </c>
      <c r="J138" s="46">
        <v>0</v>
      </c>
      <c r="K138" s="46">
        <v>2</v>
      </c>
      <c r="L138" s="46">
        <v>0</v>
      </c>
      <c r="M138" s="46">
        <v>0</v>
      </c>
      <c r="N138" s="46">
        <v>2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12</v>
      </c>
      <c r="D139" s="46">
        <v>0</v>
      </c>
      <c r="E139" s="46">
        <v>1</v>
      </c>
      <c r="F139" s="46">
        <v>13</v>
      </c>
      <c r="G139" s="46">
        <v>11</v>
      </c>
      <c r="H139" s="46">
        <v>0</v>
      </c>
      <c r="I139" s="46">
        <v>0</v>
      </c>
      <c r="J139" s="46">
        <v>11</v>
      </c>
      <c r="K139" s="46">
        <v>1</v>
      </c>
      <c r="L139" s="46">
        <v>0</v>
      </c>
      <c r="M139" s="46">
        <v>1</v>
      </c>
      <c r="N139" s="46">
        <v>2</v>
      </c>
      <c r="O139" s="46">
        <v>0</v>
      </c>
      <c r="P139" s="46">
        <v>0</v>
      </c>
      <c r="Q139" s="46">
        <v>0</v>
      </c>
      <c r="R139" s="46">
        <v>0</v>
      </c>
      <c r="S139" s="46">
        <v>13</v>
      </c>
      <c r="T139" s="46">
        <v>3</v>
      </c>
      <c r="U139" s="46">
        <v>0</v>
      </c>
      <c r="V139" s="46">
        <v>0</v>
      </c>
      <c r="W139" s="46">
        <v>16</v>
      </c>
    </row>
    <row r="140" spans="2:23" ht="20.100000000000001" customHeight="1" thickBot="1" x14ac:dyDescent="0.25">
      <c r="B140" s="4" t="s">
        <v>347</v>
      </c>
      <c r="C140" s="46">
        <v>60</v>
      </c>
      <c r="D140" s="46">
        <v>0</v>
      </c>
      <c r="E140" s="46">
        <v>3</v>
      </c>
      <c r="F140" s="46">
        <v>63</v>
      </c>
      <c r="G140" s="46">
        <v>43</v>
      </c>
      <c r="H140" s="46">
        <v>0</v>
      </c>
      <c r="I140" s="46">
        <v>0</v>
      </c>
      <c r="J140" s="46">
        <v>43</v>
      </c>
      <c r="K140" s="46">
        <v>17</v>
      </c>
      <c r="L140" s="46">
        <v>0</v>
      </c>
      <c r="M140" s="46">
        <v>3</v>
      </c>
      <c r="N140" s="46">
        <v>20</v>
      </c>
      <c r="O140" s="46">
        <v>0</v>
      </c>
      <c r="P140" s="46">
        <v>0</v>
      </c>
      <c r="Q140" s="46">
        <v>0</v>
      </c>
      <c r="R140" s="46">
        <v>0</v>
      </c>
      <c r="S140" s="46">
        <v>64</v>
      </c>
      <c r="T140" s="46">
        <v>15</v>
      </c>
      <c r="U140" s="46">
        <v>9</v>
      </c>
      <c r="V140" s="46">
        <v>5</v>
      </c>
      <c r="W140" s="46">
        <v>93</v>
      </c>
    </row>
    <row r="141" spans="2:23" ht="20.100000000000001" customHeight="1" thickBot="1" x14ac:dyDescent="0.25">
      <c r="B141" s="4" t="s">
        <v>348</v>
      </c>
      <c r="C141" s="46">
        <v>9</v>
      </c>
      <c r="D141" s="46">
        <v>0</v>
      </c>
      <c r="E141" s="46">
        <v>0</v>
      </c>
      <c r="F141" s="46">
        <v>9</v>
      </c>
      <c r="G141" s="46">
        <v>5</v>
      </c>
      <c r="H141" s="46">
        <v>0</v>
      </c>
      <c r="I141" s="46">
        <v>0</v>
      </c>
      <c r="J141" s="46">
        <v>5</v>
      </c>
      <c r="K141" s="46">
        <v>4</v>
      </c>
      <c r="L141" s="46">
        <v>0</v>
      </c>
      <c r="M141" s="46">
        <v>0</v>
      </c>
      <c r="N141" s="46">
        <v>4</v>
      </c>
      <c r="O141" s="46">
        <v>0</v>
      </c>
      <c r="P141" s="46">
        <v>0</v>
      </c>
      <c r="Q141" s="46">
        <v>0</v>
      </c>
      <c r="R141" s="46">
        <v>0</v>
      </c>
      <c r="S141" s="46">
        <v>10</v>
      </c>
      <c r="T141" s="46">
        <v>3</v>
      </c>
      <c r="U141" s="46">
        <v>0</v>
      </c>
      <c r="V141" s="46">
        <v>0</v>
      </c>
      <c r="W141" s="46">
        <v>13</v>
      </c>
    </row>
    <row r="142" spans="2:23" ht="20.100000000000001" customHeight="1" thickBot="1" x14ac:dyDescent="0.25">
      <c r="B142" s="4" t="s">
        <v>349</v>
      </c>
      <c r="C142" s="46">
        <v>6</v>
      </c>
      <c r="D142" s="46">
        <v>0</v>
      </c>
      <c r="E142" s="46">
        <v>0</v>
      </c>
      <c r="F142" s="46">
        <v>6</v>
      </c>
      <c r="G142" s="46">
        <v>2</v>
      </c>
      <c r="H142" s="46">
        <v>0</v>
      </c>
      <c r="I142" s="46">
        <v>0</v>
      </c>
      <c r="J142" s="46">
        <v>2</v>
      </c>
      <c r="K142" s="46">
        <v>4</v>
      </c>
      <c r="L142" s="46">
        <v>0</v>
      </c>
      <c r="M142" s="46">
        <v>0</v>
      </c>
      <c r="N142" s="46">
        <v>4</v>
      </c>
      <c r="O142" s="46">
        <v>0</v>
      </c>
      <c r="P142" s="46">
        <v>0</v>
      </c>
      <c r="Q142" s="46">
        <v>0</v>
      </c>
      <c r="R142" s="46">
        <v>0</v>
      </c>
      <c r="S142" s="46">
        <v>7</v>
      </c>
      <c r="T142" s="46">
        <v>0</v>
      </c>
      <c r="U142" s="46">
        <v>0</v>
      </c>
      <c r="V142" s="46">
        <v>0</v>
      </c>
      <c r="W142" s="46">
        <v>7</v>
      </c>
    </row>
    <row r="143" spans="2:23" ht="20.100000000000001" customHeight="1" thickBot="1" x14ac:dyDescent="0.25">
      <c r="B143" s="4" t="s">
        <v>350</v>
      </c>
      <c r="C143" s="46">
        <v>23</v>
      </c>
      <c r="D143" s="46">
        <v>0</v>
      </c>
      <c r="E143" s="46">
        <v>0</v>
      </c>
      <c r="F143" s="46">
        <v>23</v>
      </c>
      <c r="G143" s="46">
        <v>23</v>
      </c>
      <c r="H143" s="46">
        <v>0</v>
      </c>
      <c r="I143" s="46">
        <v>0</v>
      </c>
      <c r="J143" s="46">
        <v>23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16</v>
      </c>
      <c r="T143" s="46">
        <v>1</v>
      </c>
      <c r="U143" s="46">
        <v>0</v>
      </c>
      <c r="V143" s="46">
        <v>2</v>
      </c>
      <c r="W143" s="46">
        <v>19</v>
      </c>
    </row>
    <row r="144" spans="2:23" ht="20.100000000000001" customHeight="1" thickBot="1" x14ac:dyDescent="0.25">
      <c r="B144" s="4" t="s">
        <v>351</v>
      </c>
      <c r="C144" s="46">
        <v>26</v>
      </c>
      <c r="D144" s="46">
        <v>0</v>
      </c>
      <c r="E144" s="46">
        <v>1</v>
      </c>
      <c r="F144" s="46">
        <v>27</v>
      </c>
      <c r="G144" s="46">
        <v>23</v>
      </c>
      <c r="H144" s="46">
        <v>0</v>
      </c>
      <c r="I144" s="46">
        <v>0</v>
      </c>
      <c r="J144" s="46">
        <v>23</v>
      </c>
      <c r="K144" s="46">
        <v>3</v>
      </c>
      <c r="L144" s="46">
        <v>0</v>
      </c>
      <c r="M144" s="46">
        <v>1</v>
      </c>
      <c r="N144" s="46">
        <v>4</v>
      </c>
      <c r="O144" s="46">
        <v>0</v>
      </c>
      <c r="P144" s="46">
        <v>0</v>
      </c>
      <c r="Q144" s="46">
        <v>0</v>
      </c>
      <c r="R144" s="46">
        <v>0</v>
      </c>
      <c r="S144" s="46">
        <v>19</v>
      </c>
      <c r="T144" s="46">
        <v>1</v>
      </c>
      <c r="U144" s="46">
        <v>5</v>
      </c>
      <c r="V144" s="46">
        <v>0</v>
      </c>
      <c r="W144" s="46">
        <v>25</v>
      </c>
    </row>
    <row r="145" spans="2:23" ht="20.100000000000001" customHeight="1" thickBot="1" x14ac:dyDescent="0.25">
      <c r="B145" s="4" t="s">
        <v>352</v>
      </c>
      <c r="C145" s="46">
        <v>4</v>
      </c>
      <c r="D145" s="46">
        <v>0</v>
      </c>
      <c r="E145" s="46">
        <v>0</v>
      </c>
      <c r="F145" s="46">
        <v>4</v>
      </c>
      <c r="G145" s="46">
        <v>4</v>
      </c>
      <c r="H145" s="46">
        <v>0</v>
      </c>
      <c r="I145" s="46">
        <v>0</v>
      </c>
      <c r="J145" s="46">
        <v>4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</row>
    <row r="146" spans="2:23" ht="20.100000000000001" customHeight="1" thickBot="1" x14ac:dyDescent="0.25">
      <c r="B146" s="4" t="s">
        <v>353</v>
      </c>
      <c r="C146" s="46">
        <v>8</v>
      </c>
      <c r="D146" s="46">
        <v>0</v>
      </c>
      <c r="E146" s="46">
        <v>0</v>
      </c>
      <c r="F146" s="46">
        <v>8</v>
      </c>
      <c r="G146" s="46">
        <v>1</v>
      </c>
      <c r="H146" s="46">
        <v>0</v>
      </c>
      <c r="I146" s="46">
        <v>0</v>
      </c>
      <c r="J146" s="46">
        <v>1</v>
      </c>
      <c r="K146" s="46">
        <v>7</v>
      </c>
      <c r="L146" s="46">
        <v>0</v>
      </c>
      <c r="M146" s="46">
        <v>0</v>
      </c>
      <c r="N146" s="46">
        <v>7</v>
      </c>
      <c r="O146" s="46">
        <v>0</v>
      </c>
      <c r="P146" s="46">
        <v>0</v>
      </c>
      <c r="Q146" s="46">
        <v>0</v>
      </c>
      <c r="R146" s="46">
        <v>0</v>
      </c>
      <c r="S146" s="46">
        <v>21</v>
      </c>
      <c r="T146" s="46">
        <v>3</v>
      </c>
      <c r="U146" s="46">
        <v>10</v>
      </c>
      <c r="V146" s="46">
        <v>1</v>
      </c>
      <c r="W146" s="46">
        <v>35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</row>
    <row r="148" spans="2:23" ht="20.100000000000001" customHeight="1" thickBot="1" x14ac:dyDescent="0.25">
      <c r="B148" s="4" t="s">
        <v>179</v>
      </c>
      <c r="C148" s="46">
        <v>19</v>
      </c>
      <c r="D148" s="46">
        <v>0</v>
      </c>
      <c r="E148" s="46">
        <v>1</v>
      </c>
      <c r="F148" s="46">
        <v>20</v>
      </c>
      <c r="G148" s="46">
        <v>10</v>
      </c>
      <c r="H148" s="46">
        <v>0</v>
      </c>
      <c r="I148" s="46">
        <v>0</v>
      </c>
      <c r="J148" s="46">
        <v>10</v>
      </c>
      <c r="K148" s="46">
        <v>9</v>
      </c>
      <c r="L148" s="46">
        <v>0</v>
      </c>
      <c r="M148" s="46">
        <v>1</v>
      </c>
      <c r="N148" s="46">
        <v>10</v>
      </c>
      <c r="O148" s="46">
        <v>0</v>
      </c>
      <c r="P148" s="46">
        <v>0</v>
      </c>
      <c r="Q148" s="46">
        <v>0</v>
      </c>
      <c r="R148" s="46">
        <v>0</v>
      </c>
      <c r="S148" s="46">
        <v>21</v>
      </c>
      <c r="T148" s="46">
        <v>3</v>
      </c>
      <c r="U148" s="46">
        <v>4</v>
      </c>
      <c r="V148" s="46">
        <v>8</v>
      </c>
      <c r="W148" s="46">
        <v>36</v>
      </c>
    </row>
    <row r="149" spans="2:23" ht="20.100000000000001" customHeight="1" thickBot="1" x14ac:dyDescent="0.25">
      <c r="B149" s="4" t="s">
        <v>355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4</v>
      </c>
      <c r="T149" s="46">
        <v>0</v>
      </c>
      <c r="U149" s="46">
        <v>0</v>
      </c>
      <c r="V149" s="46">
        <v>0</v>
      </c>
      <c r="W149" s="46">
        <v>4</v>
      </c>
    </row>
    <row r="150" spans="2:23" ht="20.100000000000001" customHeight="1" thickBot="1" x14ac:dyDescent="0.25">
      <c r="B150" s="4" t="s">
        <v>356</v>
      </c>
      <c r="C150" s="46">
        <v>3</v>
      </c>
      <c r="D150" s="46">
        <v>0</v>
      </c>
      <c r="E150" s="46">
        <v>0</v>
      </c>
      <c r="F150" s="46">
        <v>3</v>
      </c>
      <c r="G150" s="46">
        <v>1</v>
      </c>
      <c r="H150" s="46">
        <v>0</v>
      </c>
      <c r="I150" s="46">
        <v>0</v>
      </c>
      <c r="J150" s="46">
        <v>1</v>
      </c>
      <c r="K150" s="46">
        <v>2</v>
      </c>
      <c r="L150" s="46">
        <v>0</v>
      </c>
      <c r="M150" s="46">
        <v>0</v>
      </c>
      <c r="N150" s="46">
        <v>2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</row>
    <row r="151" spans="2:23" ht="20.100000000000001" customHeight="1" thickBot="1" x14ac:dyDescent="0.25">
      <c r="B151" s="4" t="s">
        <v>357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45</v>
      </c>
      <c r="D152" s="46">
        <v>0</v>
      </c>
      <c r="E152" s="46">
        <v>7</v>
      </c>
      <c r="F152" s="46">
        <v>52</v>
      </c>
      <c r="G152" s="46">
        <v>7</v>
      </c>
      <c r="H152" s="46">
        <v>0</v>
      </c>
      <c r="I152" s="46">
        <v>0</v>
      </c>
      <c r="J152" s="46">
        <v>7</v>
      </c>
      <c r="K152" s="46">
        <v>38</v>
      </c>
      <c r="L152" s="46">
        <v>0</v>
      </c>
      <c r="M152" s="46">
        <v>7</v>
      </c>
      <c r="N152" s="46">
        <v>45</v>
      </c>
      <c r="O152" s="46">
        <v>0</v>
      </c>
      <c r="P152" s="46">
        <v>0</v>
      </c>
      <c r="Q152" s="46">
        <v>0</v>
      </c>
      <c r="R152" s="46">
        <v>0</v>
      </c>
      <c r="S152" s="46">
        <v>10</v>
      </c>
      <c r="T152" s="46">
        <v>0</v>
      </c>
      <c r="U152" s="46">
        <v>3</v>
      </c>
      <c r="V152" s="46">
        <v>0</v>
      </c>
      <c r="W152" s="46">
        <v>13</v>
      </c>
    </row>
    <row r="153" spans="2:23" ht="20.100000000000001" customHeight="1" thickBot="1" x14ac:dyDescent="0.25">
      <c r="B153" s="4" t="s">
        <v>359</v>
      </c>
      <c r="C153" s="46">
        <v>5</v>
      </c>
      <c r="D153" s="46">
        <v>0</v>
      </c>
      <c r="E153" s="46">
        <v>0</v>
      </c>
      <c r="F153" s="46">
        <v>5</v>
      </c>
      <c r="G153" s="46">
        <v>5</v>
      </c>
      <c r="H153" s="46">
        <v>0</v>
      </c>
      <c r="I153" s="46">
        <v>0</v>
      </c>
      <c r="J153" s="46">
        <v>5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4</v>
      </c>
      <c r="T153" s="46">
        <v>2</v>
      </c>
      <c r="U153" s="46">
        <v>1</v>
      </c>
      <c r="V153" s="46">
        <v>3</v>
      </c>
      <c r="W153" s="46">
        <v>10</v>
      </c>
    </row>
    <row r="154" spans="2:23" ht="20.100000000000001" customHeight="1" thickBot="1" x14ac:dyDescent="0.25">
      <c r="B154" s="4" t="s">
        <v>360</v>
      </c>
      <c r="C154" s="46">
        <v>2</v>
      </c>
      <c r="D154" s="46">
        <v>0</v>
      </c>
      <c r="E154" s="46">
        <v>0</v>
      </c>
      <c r="F154" s="46">
        <v>2</v>
      </c>
      <c r="G154" s="46">
        <v>1</v>
      </c>
      <c r="H154" s="46">
        <v>0</v>
      </c>
      <c r="I154" s="46">
        <v>0</v>
      </c>
      <c r="J154" s="46">
        <v>1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1</v>
      </c>
      <c r="D155" s="46">
        <v>0</v>
      </c>
      <c r="E155" s="46">
        <v>0</v>
      </c>
      <c r="F155" s="46">
        <v>1</v>
      </c>
      <c r="G155" s="46">
        <v>1</v>
      </c>
      <c r="H155" s="46">
        <v>0</v>
      </c>
      <c r="I155" s="46">
        <v>0</v>
      </c>
      <c r="J155" s="46">
        <v>1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5</v>
      </c>
      <c r="D156" s="46">
        <v>0</v>
      </c>
      <c r="E156" s="46">
        <v>1</v>
      </c>
      <c r="F156" s="46">
        <v>6</v>
      </c>
      <c r="G156" s="46">
        <v>2</v>
      </c>
      <c r="H156" s="46">
        <v>0</v>
      </c>
      <c r="I156" s="46">
        <v>1</v>
      </c>
      <c r="J156" s="46">
        <v>3</v>
      </c>
      <c r="K156" s="46">
        <v>3</v>
      </c>
      <c r="L156" s="46">
        <v>0</v>
      </c>
      <c r="M156" s="46">
        <v>0</v>
      </c>
      <c r="N156" s="46">
        <v>3</v>
      </c>
      <c r="O156" s="46">
        <v>0</v>
      </c>
      <c r="P156" s="46">
        <v>0</v>
      </c>
      <c r="Q156" s="46">
        <v>0</v>
      </c>
      <c r="R156" s="46">
        <v>0</v>
      </c>
      <c r="S156" s="46">
        <v>3</v>
      </c>
      <c r="T156" s="46">
        <v>1</v>
      </c>
      <c r="U156" s="46">
        <v>0</v>
      </c>
      <c r="V156" s="46">
        <v>1</v>
      </c>
      <c r="W156" s="46">
        <v>5</v>
      </c>
    </row>
    <row r="157" spans="2:23" ht="20.100000000000001" customHeight="1" thickBot="1" x14ac:dyDescent="0.25">
      <c r="B157" s="4" t="s">
        <v>363</v>
      </c>
      <c r="C157" s="46">
        <v>13</v>
      </c>
      <c r="D157" s="46">
        <v>0</v>
      </c>
      <c r="E157" s="46">
        <v>1</v>
      </c>
      <c r="F157" s="46">
        <v>14</v>
      </c>
      <c r="G157" s="46">
        <v>13</v>
      </c>
      <c r="H157" s="46">
        <v>0</v>
      </c>
      <c r="I157" s="46">
        <v>0</v>
      </c>
      <c r="J157" s="46">
        <v>13</v>
      </c>
      <c r="K157" s="46">
        <v>0</v>
      </c>
      <c r="L157" s="46">
        <v>0</v>
      </c>
      <c r="M157" s="46">
        <v>1</v>
      </c>
      <c r="N157" s="46">
        <v>1</v>
      </c>
      <c r="O157" s="46">
        <v>0</v>
      </c>
      <c r="P157" s="46">
        <v>0</v>
      </c>
      <c r="Q157" s="46">
        <v>0</v>
      </c>
      <c r="R157" s="46">
        <v>0</v>
      </c>
      <c r="S157" s="46">
        <v>21</v>
      </c>
      <c r="T157" s="46">
        <v>7</v>
      </c>
      <c r="U157" s="46">
        <v>5</v>
      </c>
      <c r="V157" s="46">
        <v>1</v>
      </c>
      <c r="W157" s="46">
        <v>34</v>
      </c>
    </row>
    <row r="158" spans="2:23" ht="20.100000000000001" customHeight="1" thickBot="1" x14ac:dyDescent="0.25">
      <c r="B158" s="4" t="s">
        <v>364</v>
      </c>
      <c r="C158" s="46">
        <v>8</v>
      </c>
      <c r="D158" s="46">
        <v>6</v>
      </c>
      <c r="E158" s="46">
        <v>0</v>
      </c>
      <c r="F158" s="46">
        <v>14</v>
      </c>
      <c r="G158" s="46">
        <v>2</v>
      </c>
      <c r="H158" s="46">
        <v>0</v>
      </c>
      <c r="I158" s="46">
        <v>0</v>
      </c>
      <c r="J158" s="46">
        <v>2</v>
      </c>
      <c r="K158" s="46">
        <v>6</v>
      </c>
      <c r="L158" s="46">
        <v>6</v>
      </c>
      <c r="M158" s="46">
        <v>0</v>
      </c>
      <c r="N158" s="46">
        <v>12</v>
      </c>
      <c r="O158" s="46">
        <v>0</v>
      </c>
      <c r="P158" s="46">
        <v>0</v>
      </c>
      <c r="Q158" s="46">
        <v>0</v>
      </c>
      <c r="R158" s="46">
        <v>0</v>
      </c>
      <c r="S158" s="46">
        <v>10</v>
      </c>
      <c r="T158" s="46">
        <v>2</v>
      </c>
      <c r="U158" s="46">
        <v>0</v>
      </c>
      <c r="V158" s="46">
        <v>1</v>
      </c>
      <c r="W158" s="46">
        <v>13</v>
      </c>
    </row>
    <row r="159" spans="2:23" ht="20.100000000000001" customHeight="1" thickBot="1" x14ac:dyDescent="0.25">
      <c r="B159" s="4" t="s">
        <v>365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4</v>
      </c>
      <c r="T159" s="46">
        <v>2</v>
      </c>
      <c r="U159" s="46">
        <v>0</v>
      </c>
      <c r="V159" s="46">
        <v>0</v>
      </c>
      <c r="W159" s="46">
        <v>6</v>
      </c>
    </row>
    <row r="160" spans="2:23" ht="20.100000000000001" customHeight="1" thickBot="1" x14ac:dyDescent="0.25">
      <c r="B160" s="4" t="s">
        <v>366</v>
      </c>
      <c r="C160" s="46">
        <v>8</v>
      </c>
      <c r="D160" s="46">
        <v>0</v>
      </c>
      <c r="E160" s="46">
        <v>0</v>
      </c>
      <c r="F160" s="46">
        <v>8</v>
      </c>
      <c r="G160" s="46">
        <v>5</v>
      </c>
      <c r="H160" s="46">
        <v>0</v>
      </c>
      <c r="I160" s="46">
        <v>0</v>
      </c>
      <c r="J160" s="46">
        <v>5</v>
      </c>
      <c r="K160" s="46">
        <v>3</v>
      </c>
      <c r="L160" s="46">
        <v>0</v>
      </c>
      <c r="M160" s="46">
        <v>0</v>
      </c>
      <c r="N160" s="46">
        <v>3</v>
      </c>
      <c r="O160" s="46">
        <v>0</v>
      </c>
      <c r="P160" s="46">
        <v>0</v>
      </c>
      <c r="Q160" s="46">
        <v>0</v>
      </c>
      <c r="R160" s="46">
        <v>0</v>
      </c>
      <c r="S160" s="46">
        <v>13</v>
      </c>
      <c r="T160" s="46">
        <v>4</v>
      </c>
      <c r="U160" s="46">
        <v>1</v>
      </c>
      <c r="V160" s="46">
        <v>4</v>
      </c>
      <c r="W160" s="46">
        <v>22</v>
      </c>
    </row>
    <row r="161" spans="2:23" ht="20.100000000000001" customHeight="1" thickBot="1" x14ac:dyDescent="0.25">
      <c r="B161" s="4" t="s">
        <v>367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00000000000001" customHeight="1" thickBot="1" x14ac:dyDescent="0.25">
      <c r="B163" s="4" t="s">
        <v>369</v>
      </c>
      <c r="C163" s="46">
        <v>0</v>
      </c>
      <c r="D163" s="46">
        <v>0</v>
      </c>
      <c r="E163" s="46">
        <v>2</v>
      </c>
      <c r="F163" s="46">
        <v>2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2</v>
      </c>
      <c r="N163" s="46">
        <v>2</v>
      </c>
      <c r="O163" s="46">
        <v>0</v>
      </c>
      <c r="P163" s="46">
        <v>0</v>
      </c>
      <c r="Q163" s="46">
        <v>0</v>
      </c>
      <c r="R163" s="46">
        <v>0</v>
      </c>
      <c r="S163" s="46">
        <v>2</v>
      </c>
      <c r="T163" s="46">
        <v>0</v>
      </c>
      <c r="U163" s="46">
        <v>1</v>
      </c>
      <c r="V163" s="46">
        <v>0</v>
      </c>
      <c r="W163" s="46">
        <v>3</v>
      </c>
    </row>
    <row r="164" spans="2:23" ht="20.100000000000001" customHeight="1" thickBot="1" x14ac:dyDescent="0.25">
      <c r="B164" s="4" t="s">
        <v>370</v>
      </c>
      <c r="C164" s="46">
        <v>2</v>
      </c>
      <c r="D164" s="46">
        <v>0</v>
      </c>
      <c r="E164" s="46">
        <v>0</v>
      </c>
      <c r="F164" s="46">
        <v>2</v>
      </c>
      <c r="G164" s="46">
        <v>1</v>
      </c>
      <c r="H164" s="46">
        <v>0</v>
      </c>
      <c r="I164" s="46">
        <v>0</v>
      </c>
      <c r="J164" s="46">
        <v>1</v>
      </c>
      <c r="K164" s="46">
        <v>1</v>
      </c>
      <c r="L164" s="46">
        <v>0</v>
      </c>
      <c r="M164" s="46">
        <v>0</v>
      </c>
      <c r="N164" s="46">
        <v>1</v>
      </c>
      <c r="O164" s="46">
        <v>0</v>
      </c>
      <c r="P164" s="46">
        <v>0</v>
      </c>
      <c r="Q164" s="46">
        <v>0</v>
      </c>
      <c r="R164" s="46">
        <v>0</v>
      </c>
      <c r="S164" s="46">
        <v>3</v>
      </c>
      <c r="T164" s="46">
        <v>0</v>
      </c>
      <c r="U164" s="46">
        <v>0</v>
      </c>
      <c r="V164" s="46">
        <v>0</v>
      </c>
      <c r="W164" s="46">
        <v>3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0</v>
      </c>
      <c r="H165" s="46">
        <v>0</v>
      </c>
      <c r="I165" s="46">
        <v>0</v>
      </c>
      <c r="J165" s="46">
        <v>0</v>
      </c>
      <c r="K165" s="46">
        <v>1</v>
      </c>
      <c r="L165" s="46">
        <v>0</v>
      </c>
      <c r="M165" s="46">
        <v>0</v>
      </c>
      <c r="N165" s="46">
        <v>1</v>
      </c>
      <c r="O165" s="46">
        <v>0</v>
      </c>
      <c r="P165" s="46">
        <v>0</v>
      </c>
      <c r="Q165" s="46">
        <v>0</v>
      </c>
      <c r="R165" s="46">
        <v>0</v>
      </c>
      <c r="S165" s="46">
        <v>6</v>
      </c>
      <c r="T165" s="46">
        <v>1</v>
      </c>
      <c r="U165" s="46">
        <v>1</v>
      </c>
      <c r="V165" s="46">
        <v>1</v>
      </c>
      <c r="W165" s="46">
        <v>9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</row>
    <row r="168" spans="2:23" ht="20.100000000000001" customHeight="1" thickBot="1" x14ac:dyDescent="0.25">
      <c r="B168" s="4" t="s">
        <v>180</v>
      </c>
      <c r="C168" s="46">
        <v>1</v>
      </c>
      <c r="D168" s="46">
        <v>0</v>
      </c>
      <c r="E168" s="46">
        <v>4</v>
      </c>
      <c r="F168" s="46">
        <v>5</v>
      </c>
      <c r="G168" s="46">
        <v>0</v>
      </c>
      <c r="H168" s="46">
        <v>0</v>
      </c>
      <c r="I168" s="46">
        <v>0</v>
      </c>
      <c r="J168" s="46">
        <v>0</v>
      </c>
      <c r="K168" s="46">
        <v>1</v>
      </c>
      <c r="L168" s="46">
        <v>0</v>
      </c>
      <c r="M168" s="46">
        <v>4</v>
      </c>
      <c r="N168" s="46">
        <v>5</v>
      </c>
      <c r="O168" s="46">
        <v>0</v>
      </c>
      <c r="P168" s="46">
        <v>0</v>
      </c>
      <c r="Q168" s="46">
        <v>0</v>
      </c>
      <c r="R168" s="46">
        <v>0</v>
      </c>
      <c r="S168" s="46">
        <v>6</v>
      </c>
      <c r="T168" s="46">
        <v>0</v>
      </c>
      <c r="U168" s="46">
        <v>1</v>
      </c>
      <c r="V168" s="46">
        <v>0</v>
      </c>
      <c r="W168" s="46">
        <v>7</v>
      </c>
    </row>
    <row r="169" spans="2:23" ht="20.100000000000001" customHeight="1" thickBot="1" x14ac:dyDescent="0.25">
      <c r="B169" s="4" t="s">
        <v>373</v>
      </c>
      <c r="C169" s="46">
        <v>1</v>
      </c>
      <c r="D169" s="46">
        <v>0</v>
      </c>
      <c r="E169" s="46">
        <v>0</v>
      </c>
      <c r="F169" s="46">
        <v>1</v>
      </c>
      <c r="G169" s="46">
        <v>0</v>
      </c>
      <c r="H169" s="46">
        <v>0</v>
      </c>
      <c r="I169" s="46">
        <v>0</v>
      </c>
      <c r="J169" s="46">
        <v>0</v>
      </c>
      <c r="K169" s="46">
        <v>1</v>
      </c>
      <c r="L169" s="46">
        <v>0</v>
      </c>
      <c r="M169" s="46">
        <v>0</v>
      </c>
      <c r="N169" s="46">
        <v>1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15</v>
      </c>
      <c r="T170" s="46">
        <v>2</v>
      </c>
      <c r="U170" s="46">
        <v>5</v>
      </c>
      <c r="V170" s="46">
        <v>0</v>
      </c>
      <c r="W170" s="46">
        <v>22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1</v>
      </c>
      <c r="D173" s="46">
        <v>0</v>
      </c>
      <c r="E173" s="46">
        <v>0</v>
      </c>
      <c r="F173" s="46">
        <v>1</v>
      </c>
      <c r="G173" s="46">
        <v>0</v>
      </c>
      <c r="H173" s="46">
        <v>0</v>
      </c>
      <c r="I173" s="46">
        <v>0</v>
      </c>
      <c r="J173" s="46">
        <v>0</v>
      </c>
      <c r="K173" s="46">
        <v>1</v>
      </c>
      <c r="L173" s="46">
        <v>0</v>
      </c>
      <c r="M173" s="46">
        <v>0</v>
      </c>
      <c r="N173" s="46">
        <v>1</v>
      </c>
      <c r="O173" s="46">
        <v>0</v>
      </c>
      <c r="P173" s="46">
        <v>0</v>
      </c>
      <c r="Q173" s="46">
        <v>0</v>
      </c>
      <c r="R173" s="46">
        <v>0</v>
      </c>
      <c r="S173" s="46">
        <v>34</v>
      </c>
      <c r="T173" s="46">
        <v>0</v>
      </c>
      <c r="U173" s="46">
        <v>0</v>
      </c>
      <c r="V173" s="46">
        <v>0</v>
      </c>
      <c r="W173" s="46">
        <v>34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9</v>
      </c>
      <c r="D178" s="46">
        <v>0</v>
      </c>
      <c r="E178" s="46">
        <v>0</v>
      </c>
      <c r="F178" s="46">
        <v>9</v>
      </c>
      <c r="G178" s="46">
        <v>8</v>
      </c>
      <c r="H178" s="46">
        <v>0</v>
      </c>
      <c r="I178" s="46">
        <v>0</v>
      </c>
      <c r="J178" s="46">
        <v>8</v>
      </c>
      <c r="K178" s="46">
        <v>1</v>
      </c>
      <c r="L178" s="46">
        <v>0</v>
      </c>
      <c r="M178" s="46">
        <v>0</v>
      </c>
      <c r="N178" s="46">
        <v>1</v>
      </c>
      <c r="O178" s="46">
        <v>0</v>
      </c>
      <c r="P178" s="46">
        <v>0</v>
      </c>
      <c r="Q178" s="46">
        <v>0</v>
      </c>
      <c r="R178" s="46">
        <v>0</v>
      </c>
      <c r="S178" s="46">
        <v>8</v>
      </c>
      <c r="T178" s="46">
        <v>0</v>
      </c>
      <c r="U178" s="46">
        <v>0</v>
      </c>
      <c r="V178" s="46">
        <v>0</v>
      </c>
      <c r="W178" s="46">
        <v>8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00000000000001" customHeight="1" thickBot="1" x14ac:dyDescent="0.25">
      <c r="B180" s="4" t="s">
        <v>382</v>
      </c>
      <c r="C180" s="46">
        <v>1</v>
      </c>
      <c r="D180" s="46">
        <v>0</v>
      </c>
      <c r="E180" s="46">
        <v>0</v>
      </c>
      <c r="F180" s="46">
        <v>1</v>
      </c>
      <c r="G180" s="46">
        <v>0</v>
      </c>
      <c r="H180" s="46">
        <v>0</v>
      </c>
      <c r="I180" s="46">
        <v>0</v>
      </c>
      <c r="J180" s="46">
        <v>0</v>
      </c>
      <c r="K180" s="46">
        <v>1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</row>
    <row r="181" spans="2:23" ht="20.100000000000001" customHeight="1" thickBot="1" x14ac:dyDescent="0.25">
      <c r="B181" s="4" t="s">
        <v>383</v>
      </c>
      <c r="C181" s="46">
        <v>1</v>
      </c>
      <c r="D181" s="46">
        <v>0</v>
      </c>
      <c r="E181" s="46">
        <v>0</v>
      </c>
      <c r="F181" s="46">
        <v>1</v>
      </c>
      <c r="G181" s="46">
        <v>0</v>
      </c>
      <c r="H181" s="46">
        <v>0</v>
      </c>
      <c r="I181" s="46">
        <v>0</v>
      </c>
      <c r="J181" s="46">
        <v>0</v>
      </c>
      <c r="K181" s="46">
        <v>1</v>
      </c>
      <c r="L181" s="46">
        <v>0</v>
      </c>
      <c r="M181" s="46">
        <v>0</v>
      </c>
      <c r="N181" s="46">
        <v>1</v>
      </c>
      <c r="O181" s="46">
        <v>0</v>
      </c>
      <c r="P181" s="46">
        <v>0</v>
      </c>
      <c r="Q181" s="46">
        <v>0</v>
      </c>
      <c r="R181" s="46">
        <v>0</v>
      </c>
      <c r="S181" s="46">
        <v>1</v>
      </c>
      <c r="T181" s="46">
        <v>0</v>
      </c>
      <c r="U181" s="46">
        <v>0</v>
      </c>
      <c r="V181" s="46">
        <v>0</v>
      </c>
      <c r="W181" s="46">
        <v>1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1</v>
      </c>
      <c r="T185" s="46">
        <v>0</v>
      </c>
      <c r="U185" s="46">
        <v>0</v>
      </c>
      <c r="V185" s="46">
        <v>0</v>
      </c>
      <c r="W185" s="46">
        <v>1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11</v>
      </c>
      <c r="D187" s="46">
        <v>0</v>
      </c>
      <c r="E187" s="46">
        <v>0</v>
      </c>
      <c r="F187" s="46">
        <v>11</v>
      </c>
      <c r="G187" s="46">
        <v>11</v>
      </c>
      <c r="H187" s="46">
        <v>0</v>
      </c>
      <c r="I187" s="46">
        <v>0</v>
      </c>
      <c r="J187" s="46">
        <v>11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17</v>
      </c>
      <c r="T187" s="46">
        <v>0</v>
      </c>
      <c r="U187" s="46">
        <v>0</v>
      </c>
      <c r="V187" s="46">
        <v>0</v>
      </c>
      <c r="W187" s="46">
        <v>17</v>
      </c>
    </row>
    <row r="188" spans="2:23" ht="20.100000000000001" customHeight="1" thickBot="1" x14ac:dyDescent="0.25">
      <c r="B188" s="4" t="s">
        <v>388</v>
      </c>
      <c r="C188" s="46">
        <v>0</v>
      </c>
      <c r="D188" s="46">
        <v>0</v>
      </c>
      <c r="E188" s="46">
        <v>1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1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1</v>
      </c>
      <c r="D189" s="46">
        <v>0</v>
      </c>
      <c r="E189" s="46">
        <v>0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1</v>
      </c>
      <c r="L189" s="46">
        <v>0</v>
      </c>
      <c r="M189" s="46">
        <v>0</v>
      </c>
      <c r="N189" s="46">
        <v>1</v>
      </c>
      <c r="O189" s="46">
        <v>0</v>
      </c>
      <c r="P189" s="46">
        <v>0</v>
      </c>
      <c r="Q189" s="46">
        <v>0</v>
      </c>
      <c r="R189" s="46">
        <v>0</v>
      </c>
      <c r="S189" s="46">
        <v>1</v>
      </c>
      <c r="T189" s="46">
        <v>0</v>
      </c>
      <c r="U189" s="46">
        <v>0</v>
      </c>
      <c r="V189" s="46">
        <v>0</v>
      </c>
      <c r="W189" s="46">
        <v>1</v>
      </c>
    </row>
    <row r="190" spans="2:23" ht="20.100000000000001" customHeight="1" thickBot="1" x14ac:dyDescent="0.25">
      <c r="B190" s="4" t="s">
        <v>390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1</v>
      </c>
      <c r="D192" s="46">
        <v>0</v>
      </c>
      <c r="E192" s="46">
        <v>0</v>
      </c>
      <c r="F192" s="46">
        <v>1</v>
      </c>
      <c r="G192" s="46">
        <v>0</v>
      </c>
      <c r="H192" s="46">
        <v>0</v>
      </c>
      <c r="I192" s="46">
        <v>0</v>
      </c>
      <c r="J192" s="46">
        <v>0</v>
      </c>
      <c r="K192" s="46">
        <v>1</v>
      </c>
      <c r="L192" s="46">
        <v>0</v>
      </c>
      <c r="M192" s="46">
        <v>0</v>
      </c>
      <c r="N192" s="46">
        <v>1</v>
      </c>
      <c r="O192" s="46">
        <v>0</v>
      </c>
      <c r="P192" s="46">
        <v>0</v>
      </c>
      <c r="Q192" s="46">
        <v>0</v>
      </c>
      <c r="R192" s="46">
        <v>0</v>
      </c>
      <c r="S192" s="46">
        <v>6</v>
      </c>
      <c r="T192" s="46">
        <v>0</v>
      </c>
      <c r="U192" s="46">
        <v>0</v>
      </c>
      <c r="V192" s="46">
        <v>0</v>
      </c>
      <c r="W192" s="46">
        <v>6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7</v>
      </c>
      <c r="D194" s="46">
        <v>0</v>
      </c>
      <c r="E194" s="46">
        <v>0</v>
      </c>
      <c r="F194" s="46">
        <v>7</v>
      </c>
      <c r="G194" s="46">
        <v>0</v>
      </c>
      <c r="H194" s="46">
        <v>0</v>
      </c>
      <c r="I194" s="46">
        <v>0</v>
      </c>
      <c r="J194" s="46">
        <v>0</v>
      </c>
      <c r="K194" s="46">
        <v>7</v>
      </c>
      <c r="L194" s="46">
        <v>0</v>
      </c>
      <c r="M194" s="46">
        <v>0</v>
      </c>
      <c r="N194" s="46">
        <v>7</v>
      </c>
      <c r="O194" s="46">
        <v>0</v>
      </c>
      <c r="P194" s="46">
        <v>0</v>
      </c>
      <c r="Q194" s="46">
        <v>0</v>
      </c>
      <c r="R194" s="46">
        <v>0</v>
      </c>
      <c r="S194" s="46">
        <v>7</v>
      </c>
      <c r="T194" s="46">
        <v>0</v>
      </c>
      <c r="U194" s="46">
        <v>0</v>
      </c>
      <c r="V194" s="46">
        <v>0</v>
      </c>
      <c r="W194" s="46">
        <v>7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2</v>
      </c>
      <c r="T198" s="46">
        <v>2</v>
      </c>
      <c r="U198" s="46">
        <v>0</v>
      </c>
      <c r="V198" s="46">
        <v>0</v>
      </c>
      <c r="W198" s="46">
        <v>4</v>
      </c>
    </row>
    <row r="199" spans="2:23" ht="20.100000000000001" customHeight="1" thickBot="1" x14ac:dyDescent="0.25">
      <c r="B199" s="4" t="s">
        <v>187</v>
      </c>
      <c r="C199" s="46">
        <v>10</v>
      </c>
      <c r="D199" s="46">
        <v>2</v>
      </c>
      <c r="E199" s="46">
        <v>0</v>
      </c>
      <c r="F199" s="46">
        <v>12</v>
      </c>
      <c r="G199" s="46">
        <v>0</v>
      </c>
      <c r="H199" s="46">
        <v>0</v>
      </c>
      <c r="I199" s="46">
        <v>0</v>
      </c>
      <c r="J199" s="46">
        <v>0</v>
      </c>
      <c r="K199" s="46">
        <v>10</v>
      </c>
      <c r="L199" s="46">
        <v>2</v>
      </c>
      <c r="M199" s="46">
        <v>0</v>
      </c>
      <c r="N199" s="46">
        <v>12</v>
      </c>
      <c r="O199" s="46">
        <v>0</v>
      </c>
      <c r="P199" s="46">
        <v>0</v>
      </c>
      <c r="Q199" s="46">
        <v>0</v>
      </c>
      <c r="R199" s="46">
        <v>0</v>
      </c>
      <c r="S199" s="46">
        <v>42</v>
      </c>
      <c r="T199" s="46">
        <v>12</v>
      </c>
      <c r="U199" s="46">
        <v>0</v>
      </c>
      <c r="V199" s="46">
        <v>0</v>
      </c>
      <c r="W199" s="46">
        <v>54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2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1</v>
      </c>
      <c r="T202" s="46">
        <v>0</v>
      </c>
      <c r="U202" s="46">
        <v>0</v>
      </c>
      <c r="V202" s="46">
        <v>0</v>
      </c>
      <c r="W202" s="46">
        <v>1</v>
      </c>
    </row>
    <row r="203" spans="2:23" ht="20.100000000000001" customHeight="1" thickBot="1" x14ac:dyDescent="0.25">
      <c r="B203" s="4" t="s">
        <v>188</v>
      </c>
      <c r="C203" s="46">
        <v>4</v>
      </c>
      <c r="D203" s="46">
        <v>0</v>
      </c>
      <c r="E203" s="46">
        <v>0</v>
      </c>
      <c r="F203" s="46">
        <v>4</v>
      </c>
      <c r="G203" s="46">
        <v>0</v>
      </c>
      <c r="H203" s="46">
        <v>0</v>
      </c>
      <c r="I203" s="46">
        <v>0</v>
      </c>
      <c r="J203" s="46">
        <v>0</v>
      </c>
      <c r="K203" s="46">
        <v>4</v>
      </c>
      <c r="L203" s="46">
        <v>0</v>
      </c>
      <c r="M203" s="46">
        <v>0</v>
      </c>
      <c r="N203" s="46">
        <v>4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1</v>
      </c>
      <c r="W203" s="46">
        <v>1</v>
      </c>
    </row>
    <row r="204" spans="2:23" ht="20.100000000000001" customHeight="1" thickBot="1" x14ac:dyDescent="0.25">
      <c r="B204" s="4" t="s">
        <v>400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2</v>
      </c>
      <c r="T204" s="46">
        <v>0</v>
      </c>
      <c r="U204" s="46">
        <v>0</v>
      </c>
      <c r="V204" s="46">
        <v>0</v>
      </c>
      <c r="W204" s="46">
        <v>2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</row>
    <row r="207" spans="2:23" ht="20.100000000000001" customHeight="1" thickBot="1" x14ac:dyDescent="0.25">
      <c r="B207" s="4" t="s">
        <v>189</v>
      </c>
      <c r="C207" s="46">
        <v>7</v>
      </c>
      <c r="D207" s="46">
        <v>0</v>
      </c>
      <c r="E207" s="46">
        <v>0</v>
      </c>
      <c r="F207" s="46">
        <v>7</v>
      </c>
      <c r="G207" s="46">
        <v>0</v>
      </c>
      <c r="H207" s="46">
        <v>0</v>
      </c>
      <c r="I207" s="46">
        <v>0</v>
      </c>
      <c r="J207" s="46">
        <v>0</v>
      </c>
      <c r="K207" s="46">
        <v>7</v>
      </c>
      <c r="L207" s="46">
        <v>0</v>
      </c>
      <c r="M207" s="46">
        <v>0</v>
      </c>
      <c r="N207" s="46">
        <v>7</v>
      </c>
      <c r="O207" s="46">
        <v>0</v>
      </c>
      <c r="P207" s="46">
        <v>0</v>
      </c>
      <c r="Q207" s="46">
        <v>0</v>
      </c>
      <c r="R207" s="46">
        <v>0</v>
      </c>
      <c r="S207" s="46">
        <v>27</v>
      </c>
      <c r="T207" s="46">
        <v>0</v>
      </c>
      <c r="U207" s="46">
        <v>1</v>
      </c>
      <c r="V207" s="46">
        <v>0</v>
      </c>
      <c r="W207" s="46">
        <v>28</v>
      </c>
    </row>
    <row r="208" spans="2:23" ht="20.100000000000001" customHeight="1" thickBot="1" x14ac:dyDescent="0.25">
      <c r="B208" s="4" t="s">
        <v>403</v>
      </c>
      <c r="C208" s="46">
        <v>1</v>
      </c>
      <c r="D208" s="46">
        <v>0</v>
      </c>
      <c r="E208" s="46">
        <v>0</v>
      </c>
      <c r="F208" s="46">
        <v>1</v>
      </c>
      <c r="G208" s="46">
        <v>0</v>
      </c>
      <c r="H208" s="46">
        <v>0</v>
      </c>
      <c r="I208" s="46">
        <v>0</v>
      </c>
      <c r="J208" s="46">
        <v>0</v>
      </c>
      <c r="K208" s="46">
        <v>1</v>
      </c>
      <c r="L208" s="46">
        <v>0</v>
      </c>
      <c r="M208" s="46">
        <v>0</v>
      </c>
      <c r="N208" s="46">
        <v>1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00000000000001" customHeight="1" thickBot="1" x14ac:dyDescent="0.25">
      <c r="B210" s="4" t="s">
        <v>405</v>
      </c>
      <c r="C210" s="46">
        <v>8</v>
      </c>
      <c r="D210" s="46">
        <v>0</v>
      </c>
      <c r="E210" s="46">
        <v>0</v>
      </c>
      <c r="F210" s="46">
        <v>8</v>
      </c>
      <c r="G210" s="46">
        <v>6</v>
      </c>
      <c r="H210" s="46">
        <v>0</v>
      </c>
      <c r="I210" s="46">
        <v>0</v>
      </c>
      <c r="J210" s="46">
        <v>6</v>
      </c>
      <c r="K210" s="46">
        <v>2</v>
      </c>
      <c r="L210" s="46">
        <v>0</v>
      </c>
      <c r="M210" s="46">
        <v>0</v>
      </c>
      <c r="N210" s="46">
        <v>2</v>
      </c>
      <c r="O210" s="46">
        <v>0</v>
      </c>
      <c r="P210" s="46">
        <v>0</v>
      </c>
      <c r="Q210" s="46">
        <v>0</v>
      </c>
      <c r="R210" s="46">
        <v>0</v>
      </c>
      <c r="S210" s="46">
        <v>3</v>
      </c>
      <c r="T210" s="46">
        <v>1</v>
      </c>
      <c r="U210" s="46">
        <v>1</v>
      </c>
      <c r="V210" s="46">
        <v>0</v>
      </c>
      <c r="W210" s="46">
        <v>5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1</v>
      </c>
      <c r="E211" s="46">
        <v>0</v>
      </c>
      <c r="F211" s="46">
        <v>1</v>
      </c>
      <c r="G211" s="46">
        <v>0</v>
      </c>
      <c r="H211" s="46">
        <v>1</v>
      </c>
      <c r="I211" s="46">
        <v>0</v>
      </c>
      <c r="J211" s="46">
        <v>1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1</v>
      </c>
      <c r="T211" s="46">
        <v>0</v>
      </c>
      <c r="U211" s="46">
        <v>0</v>
      </c>
      <c r="V211" s="46">
        <v>0</v>
      </c>
      <c r="W211" s="46">
        <v>1</v>
      </c>
    </row>
    <row r="212" spans="2:23" ht="20.100000000000001" customHeight="1" thickBot="1" x14ac:dyDescent="0.25">
      <c r="B212" s="4" t="s">
        <v>407</v>
      </c>
      <c r="C212" s="46">
        <v>2</v>
      </c>
      <c r="D212" s="46">
        <v>0</v>
      </c>
      <c r="E212" s="46">
        <v>0</v>
      </c>
      <c r="F212" s="46">
        <v>2</v>
      </c>
      <c r="G212" s="46">
        <v>0</v>
      </c>
      <c r="H212" s="46">
        <v>0</v>
      </c>
      <c r="I212" s="46">
        <v>0</v>
      </c>
      <c r="J212" s="46">
        <v>0</v>
      </c>
      <c r="K212" s="46">
        <v>2</v>
      </c>
      <c r="L212" s="46">
        <v>0</v>
      </c>
      <c r="M212" s="46">
        <v>0</v>
      </c>
      <c r="N212" s="46">
        <v>2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3</v>
      </c>
      <c r="D213" s="46">
        <v>0</v>
      </c>
      <c r="E213" s="46">
        <v>0</v>
      </c>
      <c r="F213" s="46">
        <v>3</v>
      </c>
      <c r="G213" s="46">
        <v>0</v>
      </c>
      <c r="H213" s="46">
        <v>0</v>
      </c>
      <c r="I213" s="46">
        <v>0</v>
      </c>
      <c r="J213" s="46">
        <v>0</v>
      </c>
      <c r="K213" s="46">
        <v>3</v>
      </c>
      <c r="L213" s="46">
        <v>0</v>
      </c>
      <c r="M213" s="46">
        <v>0</v>
      </c>
      <c r="N213" s="46">
        <v>3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2</v>
      </c>
      <c r="D214" s="46">
        <v>0</v>
      </c>
      <c r="E214" s="46">
        <v>0</v>
      </c>
      <c r="F214" s="46">
        <v>2</v>
      </c>
      <c r="G214" s="46">
        <v>0</v>
      </c>
      <c r="H214" s="46">
        <v>0</v>
      </c>
      <c r="I214" s="46">
        <v>0</v>
      </c>
      <c r="J214" s="46">
        <v>0</v>
      </c>
      <c r="K214" s="46">
        <v>2</v>
      </c>
      <c r="L214" s="46">
        <v>0</v>
      </c>
      <c r="M214" s="46">
        <v>0</v>
      </c>
      <c r="N214" s="46">
        <v>2</v>
      </c>
      <c r="O214" s="46">
        <v>0</v>
      </c>
      <c r="P214" s="46">
        <v>0</v>
      </c>
      <c r="Q214" s="46">
        <v>0</v>
      </c>
      <c r="R214" s="46">
        <v>0</v>
      </c>
      <c r="S214" s="46">
        <v>2</v>
      </c>
      <c r="T214" s="46">
        <v>0</v>
      </c>
      <c r="U214" s="46">
        <v>0</v>
      </c>
      <c r="V214" s="46">
        <v>0</v>
      </c>
      <c r="W214" s="46">
        <v>2</v>
      </c>
    </row>
    <row r="215" spans="2:23" ht="20.100000000000001" customHeight="1" thickBot="1" x14ac:dyDescent="0.25">
      <c r="B215" s="4" t="s">
        <v>190</v>
      </c>
      <c r="C215" s="46">
        <v>3</v>
      </c>
      <c r="D215" s="46">
        <v>0</v>
      </c>
      <c r="E215" s="46">
        <v>0</v>
      </c>
      <c r="F215" s="46">
        <v>3</v>
      </c>
      <c r="G215" s="46">
        <v>0</v>
      </c>
      <c r="H215" s="46">
        <v>0</v>
      </c>
      <c r="I215" s="46">
        <v>0</v>
      </c>
      <c r="J215" s="46">
        <v>0</v>
      </c>
      <c r="K215" s="46">
        <v>3</v>
      </c>
      <c r="L215" s="46">
        <v>0</v>
      </c>
      <c r="M215" s="46">
        <v>0</v>
      </c>
      <c r="N215" s="46">
        <v>3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1</v>
      </c>
      <c r="T216" s="46">
        <v>1</v>
      </c>
      <c r="U216" s="46">
        <v>0</v>
      </c>
      <c r="V216" s="46">
        <v>0</v>
      </c>
      <c r="W216" s="46">
        <v>2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</row>
    <row r="218" spans="2:23" ht="20.100000000000001" customHeight="1" thickBot="1" x14ac:dyDescent="0.25">
      <c r="B218" s="4" t="s">
        <v>411</v>
      </c>
      <c r="C218" s="46">
        <v>1</v>
      </c>
      <c r="D218" s="46">
        <v>0</v>
      </c>
      <c r="E218" s="46">
        <v>0</v>
      </c>
      <c r="F218" s="46">
        <v>1</v>
      </c>
      <c r="G218" s="46">
        <v>0</v>
      </c>
      <c r="H218" s="46">
        <v>0</v>
      </c>
      <c r="I218" s="46">
        <v>0</v>
      </c>
      <c r="J218" s="46">
        <v>0</v>
      </c>
      <c r="K218" s="46">
        <v>1</v>
      </c>
      <c r="L218" s="46">
        <v>0</v>
      </c>
      <c r="M218" s="46">
        <v>0</v>
      </c>
      <c r="N218" s="46">
        <v>1</v>
      </c>
      <c r="O218" s="46">
        <v>0</v>
      </c>
      <c r="P218" s="46">
        <v>0</v>
      </c>
      <c r="Q218" s="46">
        <v>0</v>
      </c>
      <c r="R218" s="46">
        <v>0</v>
      </c>
      <c r="S218" s="46">
        <v>6</v>
      </c>
      <c r="T218" s="46">
        <v>2</v>
      </c>
      <c r="U218" s="46">
        <v>1</v>
      </c>
      <c r="V218" s="46">
        <v>3</v>
      </c>
      <c r="W218" s="46">
        <v>12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1</v>
      </c>
      <c r="D220" s="46">
        <v>0</v>
      </c>
      <c r="E220" s="46">
        <v>0</v>
      </c>
      <c r="F220" s="46">
        <v>1</v>
      </c>
      <c r="G220" s="46">
        <v>0</v>
      </c>
      <c r="H220" s="46">
        <v>0</v>
      </c>
      <c r="I220" s="46">
        <v>0</v>
      </c>
      <c r="J220" s="46">
        <v>0</v>
      </c>
      <c r="K220" s="46">
        <v>1</v>
      </c>
      <c r="L220" s="46">
        <v>0</v>
      </c>
      <c r="M220" s="46">
        <v>0</v>
      </c>
      <c r="N220" s="46">
        <v>1</v>
      </c>
      <c r="O220" s="46">
        <v>0</v>
      </c>
      <c r="P220" s="46">
        <v>0</v>
      </c>
      <c r="Q220" s="46">
        <v>0</v>
      </c>
      <c r="R220" s="46">
        <v>0</v>
      </c>
      <c r="S220" s="46">
        <v>4</v>
      </c>
      <c r="T220" s="46">
        <v>0</v>
      </c>
      <c r="U220" s="46">
        <v>0</v>
      </c>
      <c r="V220" s="46">
        <v>0</v>
      </c>
      <c r="W220" s="46">
        <v>4</v>
      </c>
    </row>
    <row r="221" spans="2:23" ht="20.100000000000001" customHeight="1" thickBot="1" x14ac:dyDescent="0.25">
      <c r="B221" s="4" t="s">
        <v>414</v>
      </c>
      <c r="C221" s="46">
        <v>1</v>
      </c>
      <c r="D221" s="46">
        <v>0</v>
      </c>
      <c r="E221" s="46">
        <v>0</v>
      </c>
      <c r="F221" s="46">
        <v>1</v>
      </c>
      <c r="G221" s="46">
        <v>1</v>
      </c>
      <c r="H221" s="46">
        <v>0</v>
      </c>
      <c r="I221" s="46">
        <v>0</v>
      </c>
      <c r="J221" s="46">
        <v>1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7</v>
      </c>
      <c r="T221" s="46">
        <v>1</v>
      </c>
      <c r="U221" s="46">
        <v>0</v>
      </c>
      <c r="V221" s="46">
        <v>0</v>
      </c>
      <c r="W221" s="46">
        <v>8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2</v>
      </c>
      <c r="D224" s="46">
        <v>0</v>
      </c>
      <c r="E224" s="46">
        <v>0</v>
      </c>
      <c r="F224" s="46">
        <v>2</v>
      </c>
      <c r="G224" s="46">
        <v>0</v>
      </c>
      <c r="H224" s="46">
        <v>0</v>
      </c>
      <c r="I224" s="46">
        <v>0</v>
      </c>
      <c r="J224" s="46">
        <v>0</v>
      </c>
      <c r="K224" s="46">
        <v>2</v>
      </c>
      <c r="L224" s="46">
        <v>0</v>
      </c>
      <c r="M224" s="46">
        <v>0</v>
      </c>
      <c r="N224" s="46">
        <v>2</v>
      </c>
      <c r="O224" s="46">
        <v>0</v>
      </c>
      <c r="P224" s="46">
        <v>0</v>
      </c>
      <c r="Q224" s="46">
        <v>0</v>
      </c>
      <c r="R224" s="46">
        <v>0</v>
      </c>
      <c r="S224" s="46">
        <v>2</v>
      </c>
      <c r="T224" s="46">
        <v>0</v>
      </c>
      <c r="U224" s="46">
        <v>0</v>
      </c>
      <c r="V224" s="46">
        <v>2</v>
      </c>
      <c r="W224" s="46">
        <v>4</v>
      </c>
    </row>
    <row r="225" spans="2:23" ht="20.100000000000001" customHeight="1" thickBot="1" x14ac:dyDescent="0.25">
      <c r="B225" s="4" t="s">
        <v>417</v>
      </c>
      <c r="C225" s="46">
        <v>3</v>
      </c>
      <c r="D225" s="46">
        <v>0</v>
      </c>
      <c r="E225" s="46">
        <v>0</v>
      </c>
      <c r="F225" s="46">
        <v>3</v>
      </c>
      <c r="G225" s="46">
        <v>1</v>
      </c>
      <c r="H225" s="46">
        <v>0</v>
      </c>
      <c r="I225" s="46">
        <v>0</v>
      </c>
      <c r="J225" s="46">
        <v>1</v>
      </c>
      <c r="K225" s="46">
        <v>2</v>
      </c>
      <c r="L225" s="46">
        <v>0</v>
      </c>
      <c r="M225" s="46">
        <v>0</v>
      </c>
      <c r="N225" s="46">
        <v>2</v>
      </c>
      <c r="O225" s="46">
        <v>0</v>
      </c>
      <c r="P225" s="46">
        <v>0</v>
      </c>
      <c r="Q225" s="46">
        <v>0</v>
      </c>
      <c r="R225" s="46">
        <v>0</v>
      </c>
      <c r="S225" s="46">
        <v>12</v>
      </c>
      <c r="T225" s="46">
        <v>0</v>
      </c>
      <c r="U225" s="46">
        <v>0</v>
      </c>
      <c r="V225" s="46">
        <v>0</v>
      </c>
      <c r="W225" s="46">
        <v>12</v>
      </c>
    </row>
    <row r="226" spans="2:23" ht="20.100000000000001" customHeight="1" thickBot="1" x14ac:dyDescent="0.25">
      <c r="B226" s="4" t="s">
        <v>418</v>
      </c>
      <c r="C226" s="46">
        <v>1</v>
      </c>
      <c r="D226" s="46">
        <v>0</v>
      </c>
      <c r="E226" s="46">
        <v>0</v>
      </c>
      <c r="F226" s="46">
        <v>1</v>
      </c>
      <c r="G226" s="46">
        <v>1</v>
      </c>
      <c r="H226" s="46">
        <v>0</v>
      </c>
      <c r="I226" s="46">
        <v>0</v>
      </c>
      <c r="J226" s="46">
        <v>1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4</v>
      </c>
      <c r="T226" s="46">
        <v>0</v>
      </c>
      <c r="U226" s="46">
        <v>0</v>
      </c>
      <c r="V226" s="46">
        <v>0</v>
      </c>
      <c r="W226" s="46">
        <v>4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8</v>
      </c>
      <c r="D228" s="46">
        <v>0</v>
      </c>
      <c r="E228" s="46">
        <v>0</v>
      </c>
      <c r="F228" s="46">
        <v>8</v>
      </c>
      <c r="G228" s="46">
        <v>1</v>
      </c>
      <c r="H228" s="46">
        <v>0</v>
      </c>
      <c r="I228" s="46">
        <v>0</v>
      </c>
      <c r="J228" s="46">
        <v>1</v>
      </c>
      <c r="K228" s="46">
        <v>7</v>
      </c>
      <c r="L228" s="46">
        <v>0</v>
      </c>
      <c r="M228" s="46">
        <v>0</v>
      </c>
      <c r="N228" s="46">
        <v>7</v>
      </c>
      <c r="O228" s="46">
        <v>0</v>
      </c>
      <c r="P228" s="46">
        <v>0</v>
      </c>
      <c r="Q228" s="46">
        <v>0</v>
      </c>
      <c r="R228" s="46">
        <v>0</v>
      </c>
      <c r="S228" s="46">
        <v>29</v>
      </c>
      <c r="T228" s="46">
        <v>0</v>
      </c>
      <c r="U228" s="46">
        <v>2</v>
      </c>
      <c r="V228" s="46">
        <v>0</v>
      </c>
      <c r="W228" s="46">
        <v>31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1</v>
      </c>
      <c r="D233" s="46">
        <v>0</v>
      </c>
      <c r="E233" s="46">
        <v>0</v>
      </c>
      <c r="F233" s="46">
        <v>1</v>
      </c>
      <c r="G233" s="46">
        <v>1</v>
      </c>
      <c r="H233" s="46">
        <v>0</v>
      </c>
      <c r="I233" s="46">
        <v>0</v>
      </c>
      <c r="J233" s="46">
        <v>1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10</v>
      </c>
      <c r="T233" s="46">
        <v>2</v>
      </c>
      <c r="U233" s="46">
        <v>8</v>
      </c>
      <c r="V233" s="46">
        <v>2</v>
      </c>
      <c r="W233" s="46">
        <v>22</v>
      </c>
    </row>
    <row r="234" spans="2:23" ht="20.100000000000001" customHeight="1" thickBot="1" x14ac:dyDescent="0.25">
      <c r="B234" s="4" t="s">
        <v>425</v>
      </c>
      <c r="C234" s="46">
        <v>4</v>
      </c>
      <c r="D234" s="46">
        <v>0</v>
      </c>
      <c r="E234" s="46">
        <v>1</v>
      </c>
      <c r="F234" s="46">
        <v>5</v>
      </c>
      <c r="G234" s="46">
        <v>0</v>
      </c>
      <c r="H234" s="46">
        <v>0</v>
      </c>
      <c r="I234" s="46">
        <v>0</v>
      </c>
      <c r="J234" s="46">
        <v>0</v>
      </c>
      <c r="K234" s="46">
        <v>4</v>
      </c>
      <c r="L234" s="46">
        <v>0</v>
      </c>
      <c r="M234" s="46">
        <v>1</v>
      </c>
      <c r="N234" s="46">
        <v>5</v>
      </c>
      <c r="O234" s="46">
        <v>0</v>
      </c>
      <c r="P234" s="46">
        <v>0</v>
      </c>
      <c r="Q234" s="46">
        <v>0</v>
      </c>
      <c r="R234" s="46">
        <v>0</v>
      </c>
      <c r="S234" s="46">
        <v>14</v>
      </c>
      <c r="T234" s="46">
        <v>0</v>
      </c>
      <c r="U234" s="46">
        <v>0</v>
      </c>
      <c r="V234" s="46">
        <v>1</v>
      </c>
      <c r="W234" s="46">
        <v>15</v>
      </c>
    </row>
    <row r="235" spans="2:23" ht="20.100000000000001" customHeight="1" thickBot="1" x14ac:dyDescent="0.25">
      <c r="B235" s="4" t="s">
        <v>193</v>
      </c>
      <c r="C235" s="46">
        <v>6</v>
      </c>
      <c r="D235" s="46">
        <v>0</v>
      </c>
      <c r="E235" s="46">
        <v>0</v>
      </c>
      <c r="F235" s="46">
        <v>6</v>
      </c>
      <c r="G235" s="46">
        <v>6</v>
      </c>
      <c r="H235" s="46">
        <v>0</v>
      </c>
      <c r="I235" s="46">
        <v>0</v>
      </c>
      <c r="J235" s="46">
        <v>6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</row>
    <row r="236" spans="2:23" ht="20.100000000000001" customHeight="1" thickBot="1" x14ac:dyDescent="0.25">
      <c r="B236" s="4" t="s">
        <v>426</v>
      </c>
      <c r="C236" s="46">
        <v>4</v>
      </c>
      <c r="D236" s="46">
        <v>0</v>
      </c>
      <c r="E236" s="46">
        <v>0</v>
      </c>
      <c r="F236" s="46">
        <v>4</v>
      </c>
      <c r="G236" s="46">
        <v>4</v>
      </c>
      <c r="H236" s="46">
        <v>0</v>
      </c>
      <c r="I236" s="46">
        <v>0</v>
      </c>
      <c r="J236" s="46">
        <v>4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</row>
    <row r="237" spans="2:23" ht="20.100000000000001" customHeight="1" thickBot="1" x14ac:dyDescent="0.25">
      <c r="B237" s="4" t="s">
        <v>427</v>
      </c>
      <c r="C237" s="46">
        <v>4</v>
      </c>
      <c r="D237" s="46">
        <v>0</v>
      </c>
      <c r="E237" s="46">
        <v>0</v>
      </c>
      <c r="F237" s="46">
        <v>4</v>
      </c>
      <c r="G237" s="46">
        <v>0</v>
      </c>
      <c r="H237" s="46">
        <v>0</v>
      </c>
      <c r="I237" s="46">
        <v>0</v>
      </c>
      <c r="J237" s="46">
        <v>0</v>
      </c>
      <c r="K237" s="46">
        <v>4</v>
      </c>
      <c r="L237" s="46">
        <v>0</v>
      </c>
      <c r="M237" s="46">
        <v>0</v>
      </c>
      <c r="N237" s="46">
        <v>4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00000000000001" customHeight="1" thickBot="1" x14ac:dyDescent="0.25">
      <c r="B238" s="4" t="s">
        <v>428</v>
      </c>
      <c r="C238" s="46">
        <v>4</v>
      </c>
      <c r="D238" s="46">
        <v>0</v>
      </c>
      <c r="E238" s="46">
        <v>0</v>
      </c>
      <c r="F238" s="46">
        <v>4</v>
      </c>
      <c r="G238" s="46">
        <v>4</v>
      </c>
      <c r="H238" s="46">
        <v>0</v>
      </c>
      <c r="I238" s="46">
        <v>0</v>
      </c>
      <c r="J238" s="46">
        <v>4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8</v>
      </c>
      <c r="T238" s="46">
        <v>3</v>
      </c>
      <c r="U238" s="46">
        <v>0</v>
      </c>
      <c r="V238" s="46">
        <v>1</v>
      </c>
      <c r="W238" s="46">
        <v>12</v>
      </c>
    </row>
    <row r="239" spans="2:23" ht="20.100000000000001" customHeight="1" thickBot="1" x14ac:dyDescent="0.25">
      <c r="B239" s="4" t="s">
        <v>429</v>
      </c>
      <c r="C239" s="46">
        <v>4</v>
      </c>
      <c r="D239" s="46">
        <v>0</v>
      </c>
      <c r="E239" s="46">
        <v>0</v>
      </c>
      <c r="F239" s="46">
        <v>4</v>
      </c>
      <c r="G239" s="46">
        <v>0</v>
      </c>
      <c r="H239" s="46">
        <v>0</v>
      </c>
      <c r="I239" s="46">
        <v>0</v>
      </c>
      <c r="J239" s="46">
        <v>0</v>
      </c>
      <c r="K239" s="46">
        <v>4</v>
      </c>
      <c r="L239" s="46">
        <v>0</v>
      </c>
      <c r="M239" s="46">
        <v>0</v>
      </c>
      <c r="N239" s="46">
        <v>4</v>
      </c>
      <c r="O239" s="46">
        <v>0</v>
      </c>
      <c r="P239" s="46">
        <v>0</v>
      </c>
      <c r="Q239" s="46">
        <v>0</v>
      </c>
      <c r="R239" s="46">
        <v>0</v>
      </c>
      <c r="S239" s="46">
        <v>18</v>
      </c>
      <c r="T239" s="46">
        <v>3</v>
      </c>
      <c r="U239" s="46">
        <v>2</v>
      </c>
      <c r="V239" s="46">
        <v>0</v>
      </c>
      <c r="W239" s="46">
        <v>23</v>
      </c>
    </row>
    <row r="240" spans="2:23" ht="20.100000000000001" customHeight="1" thickBot="1" x14ac:dyDescent="0.25">
      <c r="B240" s="4" t="s">
        <v>430</v>
      </c>
      <c r="C240" s="46">
        <v>6</v>
      </c>
      <c r="D240" s="46">
        <v>0</v>
      </c>
      <c r="E240" s="46">
        <v>0</v>
      </c>
      <c r="F240" s="46">
        <v>6</v>
      </c>
      <c r="G240" s="46">
        <v>6</v>
      </c>
      <c r="H240" s="46">
        <v>0</v>
      </c>
      <c r="I240" s="46">
        <v>0</v>
      </c>
      <c r="J240" s="46">
        <v>6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30</v>
      </c>
      <c r="T240" s="46">
        <v>0</v>
      </c>
      <c r="U240" s="46">
        <v>4</v>
      </c>
      <c r="V240" s="46">
        <v>0</v>
      </c>
      <c r="W240" s="46">
        <v>34</v>
      </c>
    </row>
    <row r="241" spans="2:23" ht="20.100000000000001" customHeight="1" thickBot="1" x14ac:dyDescent="0.25">
      <c r="B241" s="4" t="s">
        <v>431</v>
      </c>
      <c r="C241" s="46">
        <v>0</v>
      </c>
      <c r="D241" s="46">
        <v>0</v>
      </c>
      <c r="E241" s="46">
        <v>0</v>
      </c>
      <c r="F241" s="46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12</v>
      </c>
      <c r="T241" s="46">
        <v>5</v>
      </c>
      <c r="U241" s="46">
        <v>6</v>
      </c>
      <c r="V241" s="46">
        <v>2</v>
      </c>
      <c r="W241" s="46">
        <v>25</v>
      </c>
    </row>
    <row r="242" spans="2:23" ht="20.100000000000001" customHeight="1" thickBot="1" x14ac:dyDescent="0.25">
      <c r="B242" s="4" t="s">
        <v>432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5</v>
      </c>
      <c r="T242" s="46">
        <v>3</v>
      </c>
      <c r="U242" s="46">
        <v>3</v>
      </c>
      <c r="V242" s="46">
        <v>0</v>
      </c>
      <c r="W242" s="46">
        <v>11</v>
      </c>
    </row>
    <row r="243" spans="2:23" ht="20.100000000000001" customHeight="1" thickBot="1" x14ac:dyDescent="0.25">
      <c r="B243" s="4" t="s">
        <v>433</v>
      </c>
      <c r="C243" s="46">
        <v>3</v>
      </c>
      <c r="D243" s="46">
        <v>0</v>
      </c>
      <c r="E243" s="46">
        <v>0</v>
      </c>
      <c r="F243" s="46">
        <v>3</v>
      </c>
      <c r="G243" s="46">
        <v>1</v>
      </c>
      <c r="H243" s="46">
        <v>0</v>
      </c>
      <c r="I243" s="46">
        <v>0</v>
      </c>
      <c r="J243" s="46">
        <v>1</v>
      </c>
      <c r="K243" s="46">
        <v>2</v>
      </c>
      <c r="L243" s="46">
        <v>0</v>
      </c>
      <c r="M243" s="46">
        <v>0</v>
      </c>
      <c r="N243" s="46">
        <v>2</v>
      </c>
      <c r="O243" s="46">
        <v>0</v>
      </c>
      <c r="P243" s="46">
        <v>0</v>
      </c>
      <c r="Q243" s="46">
        <v>0</v>
      </c>
      <c r="R243" s="46">
        <v>0</v>
      </c>
      <c r="S243" s="46">
        <v>15</v>
      </c>
      <c r="T243" s="46">
        <v>4</v>
      </c>
      <c r="U243" s="46">
        <v>2</v>
      </c>
      <c r="V243" s="46">
        <v>0</v>
      </c>
      <c r="W243" s="46">
        <v>21</v>
      </c>
    </row>
    <row r="244" spans="2:23" ht="20.100000000000001" customHeight="1" thickBot="1" x14ac:dyDescent="0.25">
      <c r="B244" s="4" t="s">
        <v>434</v>
      </c>
      <c r="C244" s="46">
        <v>2</v>
      </c>
      <c r="D244" s="46">
        <v>0</v>
      </c>
      <c r="E244" s="46">
        <v>0</v>
      </c>
      <c r="F244" s="46">
        <v>2</v>
      </c>
      <c r="G244" s="46">
        <v>2</v>
      </c>
      <c r="H244" s="46">
        <v>0</v>
      </c>
      <c r="I244" s="46">
        <v>0</v>
      </c>
      <c r="J244" s="46">
        <v>2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1</v>
      </c>
      <c r="T245" s="46">
        <v>0</v>
      </c>
      <c r="U245" s="46">
        <v>1</v>
      </c>
      <c r="V245" s="46">
        <v>0</v>
      </c>
      <c r="W245" s="46">
        <v>2</v>
      </c>
    </row>
    <row r="246" spans="2:23" ht="20.100000000000001" customHeight="1" thickBot="1" x14ac:dyDescent="0.25">
      <c r="B246" s="4" t="s">
        <v>436</v>
      </c>
      <c r="C246" s="46">
        <v>3</v>
      </c>
      <c r="D246" s="46">
        <v>0</v>
      </c>
      <c r="E246" s="46">
        <v>1</v>
      </c>
      <c r="F246" s="46">
        <v>4</v>
      </c>
      <c r="G246" s="46">
        <v>0</v>
      </c>
      <c r="H246" s="46">
        <v>0</v>
      </c>
      <c r="I246" s="46">
        <v>0</v>
      </c>
      <c r="J246" s="46">
        <v>0</v>
      </c>
      <c r="K246" s="46">
        <v>3</v>
      </c>
      <c r="L246" s="46">
        <v>0</v>
      </c>
      <c r="M246" s="46">
        <v>1</v>
      </c>
      <c r="N246" s="46">
        <v>4</v>
      </c>
      <c r="O246" s="46">
        <v>0</v>
      </c>
      <c r="P246" s="46">
        <v>0</v>
      </c>
      <c r="Q246" s="46">
        <v>0</v>
      </c>
      <c r="R246" s="46">
        <v>0</v>
      </c>
      <c r="S246" s="46">
        <v>8</v>
      </c>
      <c r="T246" s="46">
        <v>2</v>
      </c>
      <c r="U246" s="46">
        <v>1</v>
      </c>
      <c r="V246" s="46">
        <v>3</v>
      </c>
      <c r="W246" s="46">
        <v>14</v>
      </c>
    </row>
    <row r="247" spans="2:23" ht="20.100000000000001" customHeight="1" thickBot="1" x14ac:dyDescent="0.25">
      <c r="B247" s="4" t="s">
        <v>437</v>
      </c>
      <c r="C247" s="46">
        <v>4</v>
      </c>
      <c r="D247" s="46">
        <v>0</v>
      </c>
      <c r="E247" s="46">
        <v>0</v>
      </c>
      <c r="F247" s="46">
        <v>4</v>
      </c>
      <c r="G247" s="46">
        <v>4</v>
      </c>
      <c r="H247" s="46">
        <v>0</v>
      </c>
      <c r="I247" s="46">
        <v>0</v>
      </c>
      <c r="J247" s="46">
        <v>4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10</v>
      </c>
      <c r="T247" s="46">
        <v>0</v>
      </c>
      <c r="U247" s="46">
        <v>0</v>
      </c>
      <c r="V247" s="46">
        <v>0</v>
      </c>
      <c r="W247" s="46">
        <v>10</v>
      </c>
    </row>
    <row r="248" spans="2:23" ht="20.100000000000001" customHeight="1" thickBot="1" x14ac:dyDescent="0.25">
      <c r="B248" s="4" t="s">
        <v>194</v>
      </c>
      <c r="C248" s="46">
        <v>17</v>
      </c>
      <c r="D248" s="46">
        <v>1</v>
      </c>
      <c r="E248" s="46">
        <v>0</v>
      </c>
      <c r="F248" s="46">
        <v>18</v>
      </c>
      <c r="G248" s="46">
        <v>1</v>
      </c>
      <c r="H248" s="46">
        <v>0</v>
      </c>
      <c r="I248" s="46">
        <v>0</v>
      </c>
      <c r="J248" s="46">
        <v>1</v>
      </c>
      <c r="K248" s="46">
        <v>16</v>
      </c>
      <c r="L248" s="46">
        <v>1</v>
      </c>
      <c r="M248" s="46">
        <v>0</v>
      </c>
      <c r="N248" s="46">
        <v>17</v>
      </c>
      <c r="O248" s="46">
        <v>0</v>
      </c>
      <c r="P248" s="46">
        <v>0</v>
      </c>
      <c r="Q248" s="46">
        <v>0</v>
      </c>
      <c r="R248" s="46">
        <v>0</v>
      </c>
      <c r="S248" s="46">
        <v>124</v>
      </c>
      <c r="T248" s="46">
        <v>30</v>
      </c>
      <c r="U248" s="46">
        <v>18</v>
      </c>
      <c r="V248" s="46">
        <v>0</v>
      </c>
      <c r="W248" s="46">
        <v>172</v>
      </c>
    </row>
    <row r="249" spans="2:23" ht="20.100000000000001" customHeight="1" thickBot="1" x14ac:dyDescent="0.25">
      <c r="B249" s="4" t="s">
        <v>438</v>
      </c>
      <c r="C249" s="46">
        <v>2</v>
      </c>
      <c r="D249" s="46">
        <v>0</v>
      </c>
      <c r="E249" s="46">
        <v>0</v>
      </c>
      <c r="F249" s="46">
        <v>2</v>
      </c>
      <c r="G249" s="46">
        <v>1</v>
      </c>
      <c r="H249" s="46">
        <v>0</v>
      </c>
      <c r="I249" s="46">
        <v>0</v>
      </c>
      <c r="J249" s="46">
        <v>1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</row>
    <row r="250" spans="2:23" ht="20.100000000000001" customHeight="1" thickBot="1" x14ac:dyDescent="0.25">
      <c r="B250" s="4" t="s">
        <v>439</v>
      </c>
      <c r="C250" s="46">
        <v>2</v>
      </c>
      <c r="D250" s="46">
        <v>0</v>
      </c>
      <c r="E250" s="46">
        <v>2</v>
      </c>
      <c r="F250" s="46">
        <v>4</v>
      </c>
      <c r="G250" s="46">
        <v>0</v>
      </c>
      <c r="H250" s="46">
        <v>0</v>
      </c>
      <c r="I250" s="46">
        <v>0</v>
      </c>
      <c r="J250" s="46">
        <v>0</v>
      </c>
      <c r="K250" s="46">
        <v>2</v>
      </c>
      <c r="L250" s="46">
        <v>0</v>
      </c>
      <c r="M250" s="46">
        <v>2</v>
      </c>
      <c r="N250" s="46">
        <v>4</v>
      </c>
      <c r="O250" s="46">
        <v>0</v>
      </c>
      <c r="P250" s="46">
        <v>0</v>
      </c>
      <c r="Q250" s="46">
        <v>0</v>
      </c>
      <c r="R250" s="46">
        <v>0</v>
      </c>
      <c r="S250" s="46">
        <v>15</v>
      </c>
      <c r="T250" s="46">
        <v>0</v>
      </c>
      <c r="U250" s="46">
        <v>0</v>
      </c>
      <c r="V250" s="46">
        <v>0</v>
      </c>
      <c r="W250" s="46">
        <v>15</v>
      </c>
    </row>
    <row r="251" spans="2:23" ht="20.100000000000001" customHeight="1" thickBot="1" x14ac:dyDescent="0.25">
      <c r="B251" s="4" t="s">
        <v>440</v>
      </c>
      <c r="C251" s="46">
        <v>3</v>
      </c>
      <c r="D251" s="46">
        <v>0</v>
      </c>
      <c r="E251" s="46">
        <v>0</v>
      </c>
      <c r="F251" s="46">
        <v>3</v>
      </c>
      <c r="G251" s="46">
        <v>0</v>
      </c>
      <c r="H251" s="46">
        <v>0</v>
      </c>
      <c r="I251" s="46">
        <v>0</v>
      </c>
      <c r="J251" s="46">
        <v>0</v>
      </c>
      <c r="K251" s="46">
        <v>3</v>
      </c>
      <c r="L251" s="46">
        <v>0</v>
      </c>
      <c r="M251" s="46">
        <v>0</v>
      </c>
      <c r="N251" s="46">
        <v>3</v>
      </c>
      <c r="O251" s="46">
        <v>0</v>
      </c>
      <c r="P251" s="46">
        <v>0</v>
      </c>
      <c r="Q251" s="46">
        <v>0</v>
      </c>
      <c r="R251" s="46">
        <v>0</v>
      </c>
      <c r="S251" s="46">
        <v>8</v>
      </c>
      <c r="T251" s="46">
        <v>0</v>
      </c>
      <c r="U251" s="46">
        <v>0</v>
      </c>
      <c r="V251" s="46">
        <v>1</v>
      </c>
      <c r="W251" s="46">
        <v>9</v>
      </c>
    </row>
    <row r="252" spans="2:23" ht="20.100000000000001" customHeight="1" thickBot="1" x14ac:dyDescent="0.25">
      <c r="B252" s="4" t="s">
        <v>441</v>
      </c>
      <c r="C252" s="46">
        <v>3</v>
      </c>
      <c r="D252" s="46">
        <v>0</v>
      </c>
      <c r="E252" s="46">
        <v>0</v>
      </c>
      <c r="F252" s="46">
        <v>3</v>
      </c>
      <c r="G252" s="46">
        <v>3</v>
      </c>
      <c r="H252" s="46">
        <v>0</v>
      </c>
      <c r="I252" s="46">
        <v>0</v>
      </c>
      <c r="J252" s="46">
        <v>3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38</v>
      </c>
      <c r="T252" s="46">
        <v>3</v>
      </c>
      <c r="U252" s="46">
        <v>0</v>
      </c>
      <c r="V252" s="46">
        <v>8</v>
      </c>
      <c r="W252" s="46">
        <v>49</v>
      </c>
    </row>
    <row r="253" spans="2:23" ht="20.100000000000001" customHeight="1" thickBot="1" x14ac:dyDescent="0.25">
      <c r="B253" s="4" t="s">
        <v>442</v>
      </c>
      <c r="C253" s="46">
        <v>11</v>
      </c>
      <c r="D253" s="46">
        <v>0</v>
      </c>
      <c r="E253" s="46">
        <v>2</v>
      </c>
      <c r="F253" s="46">
        <v>13</v>
      </c>
      <c r="G253" s="46">
        <v>5</v>
      </c>
      <c r="H253" s="46">
        <v>0</v>
      </c>
      <c r="I253" s="46">
        <v>0</v>
      </c>
      <c r="J253" s="46">
        <v>5</v>
      </c>
      <c r="K253" s="46">
        <v>6</v>
      </c>
      <c r="L253" s="46">
        <v>0</v>
      </c>
      <c r="M253" s="46">
        <v>2</v>
      </c>
      <c r="N253" s="46">
        <v>8</v>
      </c>
      <c r="O253" s="46">
        <v>0</v>
      </c>
      <c r="P253" s="46">
        <v>0</v>
      </c>
      <c r="Q253" s="46">
        <v>0</v>
      </c>
      <c r="R253" s="46">
        <v>0</v>
      </c>
      <c r="S253" s="46">
        <v>14</v>
      </c>
      <c r="T253" s="46">
        <v>1</v>
      </c>
      <c r="U253" s="46">
        <v>2</v>
      </c>
      <c r="V253" s="46">
        <v>0</v>
      </c>
      <c r="W253" s="46">
        <v>17</v>
      </c>
    </row>
    <row r="254" spans="2:23" ht="20.100000000000001" customHeight="1" thickBot="1" x14ac:dyDescent="0.25">
      <c r="B254" s="4" t="s">
        <v>443</v>
      </c>
      <c r="C254" s="46">
        <v>3</v>
      </c>
      <c r="D254" s="46">
        <v>0</v>
      </c>
      <c r="E254" s="46">
        <v>0</v>
      </c>
      <c r="F254" s="46">
        <v>3</v>
      </c>
      <c r="G254" s="46">
        <v>0</v>
      </c>
      <c r="H254" s="46">
        <v>0</v>
      </c>
      <c r="I254" s="46">
        <v>0</v>
      </c>
      <c r="J254" s="46">
        <v>0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16</v>
      </c>
      <c r="T254" s="46">
        <v>4</v>
      </c>
      <c r="U254" s="46">
        <v>3</v>
      </c>
      <c r="V254" s="46">
        <v>0</v>
      </c>
      <c r="W254" s="46">
        <v>23</v>
      </c>
    </row>
    <row r="255" spans="2:23" ht="20.100000000000001" customHeight="1" thickBot="1" x14ac:dyDescent="0.25">
      <c r="B255" s="4" t="s">
        <v>444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9</v>
      </c>
      <c r="T255" s="46">
        <v>2</v>
      </c>
      <c r="U255" s="46">
        <v>10</v>
      </c>
      <c r="V255" s="46">
        <v>0</v>
      </c>
      <c r="W255" s="46">
        <v>21</v>
      </c>
    </row>
    <row r="256" spans="2:23" ht="20.100000000000001" customHeight="1" thickBot="1" x14ac:dyDescent="0.25">
      <c r="B256" s="4" t="s">
        <v>445</v>
      </c>
      <c r="C256" s="46">
        <v>4</v>
      </c>
      <c r="D256" s="46">
        <v>0</v>
      </c>
      <c r="E256" s="46">
        <v>1</v>
      </c>
      <c r="F256" s="46">
        <v>5</v>
      </c>
      <c r="G256" s="46">
        <v>0</v>
      </c>
      <c r="H256" s="46">
        <v>0</v>
      </c>
      <c r="I256" s="46">
        <v>0</v>
      </c>
      <c r="J256" s="46">
        <v>0</v>
      </c>
      <c r="K256" s="46">
        <v>4</v>
      </c>
      <c r="L256" s="46">
        <v>0</v>
      </c>
      <c r="M256" s="46">
        <v>1</v>
      </c>
      <c r="N256" s="46">
        <v>5</v>
      </c>
      <c r="O256" s="46">
        <v>0</v>
      </c>
      <c r="P256" s="46">
        <v>0</v>
      </c>
      <c r="Q256" s="46">
        <v>0</v>
      </c>
      <c r="R256" s="46">
        <v>0</v>
      </c>
      <c r="S256" s="46">
        <v>3</v>
      </c>
      <c r="T256" s="46">
        <v>0</v>
      </c>
      <c r="U256" s="46">
        <v>1</v>
      </c>
      <c r="V256" s="46">
        <v>0</v>
      </c>
      <c r="W256" s="46">
        <v>4</v>
      </c>
    </row>
    <row r="257" spans="2:23" ht="20.100000000000001" customHeight="1" thickBot="1" x14ac:dyDescent="0.25">
      <c r="B257" s="4" t="s">
        <v>446</v>
      </c>
      <c r="C257" s="46">
        <v>1</v>
      </c>
      <c r="D257" s="46">
        <v>0</v>
      </c>
      <c r="E257" s="46">
        <v>0</v>
      </c>
      <c r="F257" s="46">
        <v>1</v>
      </c>
      <c r="G257" s="46">
        <v>0</v>
      </c>
      <c r="H257" s="46">
        <v>0</v>
      </c>
      <c r="I257" s="46">
        <v>0</v>
      </c>
      <c r="J257" s="46">
        <v>0</v>
      </c>
      <c r="K257" s="46">
        <v>1</v>
      </c>
      <c r="L257" s="46">
        <v>0</v>
      </c>
      <c r="M257" s="46">
        <v>0</v>
      </c>
      <c r="N257" s="46">
        <v>1</v>
      </c>
      <c r="O257" s="46">
        <v>0</v>
      </c>
      <c r="P257" s="46">
        <v>0</v>
      </c>
      <c r="Q257" s="46">
        <v>0</v>
      </c>
      <c r="R257" s="46">
        <v>0</v>
      </c>
      <c r="S257" s="46">
        <v>3</v>
      </c>
      <c r="T257" s="46">
        <v>3</v>
      </c>
      <c r="U257" s="46">
        <v>1</v>
      </c>
      <c r="V257" s="46">
        <v>0</v>
      </c>
      <c r="W257" s="46">
        <v>7</v>
      </c>
    </row>
    <row r="258" spans="2:23" ht="20.100000000000001" customHeight="1" thickBot="1" x14ac:dyDescent="0.25">
      <c r="B258" s="4" t="s">
        <v>447</v>
      </c>
      <c r="C258" s="46">
        <v>4</v>
      </c>
      <c r="D258" s="46">
        <v>5</v>
      </c>
      <c r="E258" s="46">
        <v>0</v>
      </c>
      <c r="F258" s="46">
        <v>9</v>
      </c>
      <c r="G258" s="46">
        <v>1</v>
      </c>
      <c r="H258" s="46">
        <v>0</v>
      </c>
      <c r="I258" s="46">
        <v>0</v>
      </c>
      <c r="J258" s="46">
        <v>1</v>
      </c>
      <c r="K258" s="46">
        <v>3</v>
      </c>
      <c r="L258" s="46">
        <v>5</v>
      </c>
      <c r="M258" s="46">
        <v>0</v>
      </c>
      <c r="N258" s="46">
        <v>8</v>
      </c>
      <c r="O258" s="46">
        <v>0</v>
      </c>
      <c r="P258" s="46">
        <v>0</v>
      </c>
      <c r="Q258" s="46">
        <v>0</v>
      </c>
      <c r="R258" s="46">
        <v>0</v>
      </c>
      <c r="S258" s="46">
        <v>12</v>
      </c>
      <c r="T258" s="46">
        <v>0</v>
      </c>
      <c r="U258" s="46">
        <v>18</v>
      </c>
      <c r="V258" s="46">
        <v>10</v>
      </c>
      <c r="W258" s="46">
        <v>40</v>
      </c>
    </row>
    <row r="259" spans="2:23" ht="20.100000000000001" customHeight="1" thickBot="1" x14ac:dyDescent="0.25">
      <c r="B259" s="4" t="s">
        <v>448</v>
      </c>
      <c r="C259" s="46">
        <v>1</v>
      </c>
      <c r="D259" s="46">
        <v>2</v>
      </c>
      <c r="E259" s="46">
        <v>1</v>
      </c>
      <c r="F259" s="46">
        <v>4</v>
      </c>
      <c r="G259" s="46">
        <v>0</v>
      </c>
      <c r="H259" s="46">
        <v>0</v>
      </c>
      <c r="I259" s="46">
        <v>0</v>
      </c>
      <c r="J259" s="46">
        <v>0</v>
      </c>
      <c r="K259" s="46">
        <v>1</v>
      </c>
      <c r="L259" s="46">
        <v>2</v>
      </c>
      <c r="M259" s="46">
        <v>1</v>
      </c>
      <c r="N259" s="46">
        <v>4</v>
      </c>
      <c r="O259" s="46">
        <v>0</v>
      </c>
      <c r="P259" s="46">
        <v>0</v>
      </c>
      <c r="Q259" s="46">
        <v>0</v>
      </c>
      <c r="R259" s="46">
        <v>0</v>
      </c>
      <c r="S259" s="46">
        <v>5</v>
      </c>
      <c r="T259" s="46">
        <v>2</v>
      </c>
      <c r="U259" s="46">
        <v>3</v>
      </c>
      <c r="V259" s="46">
        <v>0</v>
      </c>
      <c r="W259" s="46">
        <v>10</v>
      </c>
    </row>
    <row r="260" spans="2:23" ht="20.100000000000001" customHeight="1" thickBot="1" x14ac:dyDescent="0.25">
      <c r="B260" s="4" t="s">
        <v>642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2</v>
      </c>
      <c r="T260" s="46">
        <v>0</v>
      </c>
      <c r="U260" s="46">
        <v>0</v>
      </c>
      <c r="V260" s="46">
        <v>0</v>
      </c>
      <c r="W260" s="46">
        <v>2</v>
      </c>
    </row>
    <row r="261" spans="2:23" ht="20.100000000000001" customHeight="1" thickBot="1" x14ac:dyDescent="0.25">
      <c r="B261" s="4" t="s">
        <v>449</v>
      </c>
      <c r="C261" s="46">
        <v>2</v>
      </c>
      <c r="D261" s="46">
        <v>0</v>
      </c>
      <c r="E261" s="46">
        <v>0</v>
      </c>
      <c r="F261" s="46">
        <v>2</v>
      </c>
      <c r="G261" s="46">
        <v>2</v>
      </c>
      <c r="H261" s="46">
        <v>0</v>
      </c>
      <c r="I261" s="46">
        <v>0</v>
      </c>
      <c r="J261" s="46">
        <v>2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10</v>
      </c>
      <c r="T261" s="46">
        <v>2</v>
      </c>
      <c r="U261" s="46">
        <v>0</v>
      </c>
      <c r="V261" s="46">
        <v>1</v>
      </c>
      <c r="W261" s="46">
        <v>13</v>
      </c>
    </row>
    <row r="262" spans="2:23" ht="20.100000000000001" customHeight="1" thickBot="1" x14ac:dyDescent="0.25">
      <c r="B262" s="4" t="s">
        <v>450</v>
      </c>
      <c r="C262" s="46">
        <v>2</v>
      </c>
      <c r="D262" s="46">
        <v>0</v>
      </c>
      <c r="E262" s="46">
        <v>0</v>
      </c>
      <c r="F262" s="46">
        <v>2</v>
      </c>
      <c r="G262" s="46">
        <v>2</v>
      </c>
      <c r="H262" s="46">
        <v>0</v>
      </c>
      <c r="I262" s="46">
        <v>0</v>
      </c>
      <c r="J262" s="46">
        <v>2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6</v>
      </c>
      <c r="T262" s="46">
        <v>0</v>
      </c>
      <c r="U262" s="46">
        <v>0</v>
      </c>
      <c r="V262" s="46">
        <v>0</v>
      </c>
      <c r="W262" s="46">
        <v>6</v>
      </c>
    </row>
    <row r="263" spans="2:23" ht="20.100000000000001" customHeight="1" thickBot="1" x14ac:dyDescent="0.25">
      <c r="B263" s="4" t="s">
        <v>451</v>
      </c>
      <c r="C263" s="46">
        <v>4</v>
      </c>
      <c r="D263" s="46">
        <v>0</v>
      </c>
      <c r="E263" s="46">
        <v>1</v>
      </c>
      <c r="F263" s="46">
        <v>5</v>
      </c>
      <c r="G263" s="46">
        <v>0</v>
      </c>
      <c r="H263" s="46">
        <v>0</v>
      </c>
      <c r="I263" s="46">
        <v>0</v>
      </c>
      <c r="J263" s="46">
        <v>0</v>
      </c>
      <c r="K263" s="46">
        <v>4</v>
      </c>
      <c r="L263" s="46">
        <v>0</v>
      </c>
      <c r="M263" s="46">
        <v>1</v>
      </c>
      <c r="N263" s="46">
        <v>5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</row>
    <row r="264" spans="2:23" ht="20.100000000000001" customHeight="1" thickBot="1" x14ac:dyDescent="0.25">
      <c r="B264" s="4" t="s">
        <v>195</v>
      </c>
      <c r="C264" s="46">
        <v>2</v>
      </c>
      <c r="D264" s="46">
        <v>0</v>
      </c>
      <c r="E264" s="46">
        <v>0</v>
      </c>
      <c r="F264" s="46">
        <v>2</v>
      </c>
      <c r="G264" s="46">
        <v>0</v>
      </c>
      <c r="H264" s="46">
        <v>0</v>
      </c>
      <c r="I264" s="46">
        <v>0</v>
      </c>
      <c r="J264" s="46">
        <v>0</v>
      </c>
      <c r="K264" s="46">
        <v>2</v>
      </c>
      <c r="L264" s="46">
        <v>0</v>
      </c>
      <c r="M264" s="46">
        <v>0</v>
      </c>
      <c r="N264" s="46">
        <v>2</v>
      </c>
      <c r="O264" s="46">
        <v>0</v>
      </c>
      <c r="P264" s="46">
        <v>0</v>
      </c>
      <c r="Q264" s="46">
        <v>0</v>
      </c>
      <c r="R264" s="46">
        <v>0</v>
      </c>
      <c r="S264" s="46">
        <v>15</v>
      </c>
      <c r="T264" s="46">
        <v>3</v>
      </c>
      <c r="U264" s="46">
        <v>0</v>
      </c>
      <c r="V264" s="46">
        <v>0</v>
      </c>
      <c r="W264" s="46">
        <v>18</v>
      </c>
    </row>
    <row r="265" spans="2:23" ht="20.100000000000001" customHeight="1" thickBot="1" x14ac:dyDescent="0.25">
      <c r="B265" s="4" t="s">
        <v>452</v>
      </c>
      <c r="C265" s="46">
        <v>3</v>
      </c>
      <c r="D265" s="46">
        <v>0</v>
      </c>
      <c r="E265" s="46">
        <v>0</v>
      </c>
      <c r="F265" s="46">
        <v>3</v>
      </c>
      <c r="G265" s="46">
        <v>1</v>
      </c>
      <c r="H265" s="46">
        <v>0</v>
      </c>
      <c r="I265" s="46">
        <v>0</v>
      </c>
      <c r="J265" s="46">
        <v>1</v>
      </c>
      <c r="K265" s="46">
        <v>2</v>
      </c>
      <c r="L265" s="46">
        <v>0</v>
      </c>
      <c r="M265" s="46">
        <v>0</v>
      </c>
      <c r="N265" s="46">
        <v>2</v>
      </c>
      <c r="O265" s="46">
        <v>0</v>
      </c>
      <c r="P265" s="46">
        <v>0</v>
      </c>
      <c r="Q265" s="46">
        <v>0</v>
      </c>
      <c r="R265" s="46">
        <v>0</v>
      </c>
      <c r="S265" s="46">
        <v>4</v>
      </c>
      <c r="T265" s="46">
        <v>0</v>
      </c>
      <c r="U265" s="46">
        <v>0</v>
      </c>
      <c r="V265" s="46">
        <v>0</v>
      </c>
      <c r="W265" s="46">
        <v>4</v>
      </c>
    </row>
    <row r="266" spans="2:23" ht="20.100000000000001" customHeight="1" thickBot="1" x14ac:dyDescent="0.25">
      <c r="B266" s="4" t="s">
        <v>453</v>
      </c>
      <c r="C266" s="46">
        <v>2</v>
      </c>
      <c r="D266" s="46">
        <v>0</v>
      </c>
      <c r="E266" s="46">
        <v>0</v>
      </c>
      <c r="F266" s="46">
        <v>2</v>
      </c>
      <c r="G266" s="46">
        <v>0</v>
      </c>
      <c r="H266" s="46">
        <v>0</v>
      </c>
      <c r="I266" s="46">
        <v>0</v>
      </c>
      <c r="J266" s="46">
        <v>0</v>
      </c>
      <c r="K266" s="46">
        <v>2</v>
      </c>
      <c r="L266" s="46">
        <v>0</v>
      </c>
      <c r="M266" s="46">
        <v>0</v>
      </c>
      <c r="N266" s="46">
        <v>2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3</v>
      </c>
      <c r="U266" s="46">
        <v>0</v>
      </c>
      <c r="V266" s="46">
        <v>1</v>
      </c>
      <c r="W266" s="46">
        <v>4</v>
      </c>
    </row>
    <row r="267" spans="2:23" ht="20.100000000000001" customHeight="1" thickBot="1" x14ac:dyDescent="0.25">
      <c r="B267" s="4" t="s">
        <v>454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</row>
    <row r="269" spans="2:23" ht="20.100000000000001" customHeight="1" thickBot="1" x14ac:dyDescent="0.25">
      <c r="B269" s="4" t="s">
        <v>456</v>
      </c>
      <c r="C269" s="46">
        <v>4</v>
      </c>
      <c r="D269" s="46">
        <v>0</v>
      </c>
      <c r="E269" s="46">
        <v>0</v>
      </c>
      <c r="F269" s="46">
        <v>4</v>
      </c>
      <c r="G269" s="46">
        <v>1</v>
      </c>
      <c r="H269" s="46">
        <v>0</v>
      </c>
      <c r="I269" s="46">
        <v>0</v>
      </c>
      <c r="J269" s="46">
        <v>1</v>
      </c>
      <c r="K269" s="46">
        <v>3</v>
      </c>
      <c r="L269" s="46">
        <v>0</v>
      </c>
      <c r="M269" s="46">
        <v>0</v>
      </c>
      <c r="N269" s="46">
        <v>3</v>
      </c>
      <c r="O269" s="46">
        <v>0</v>
      </c>
      <c r="P269" s="46">
        <v>0</v>
      </c>
      <c r="Q269" s="46">
        <v>0</v>
      </c>
      <c r="R269" s="46">
        <v>0</v>
      </c>
      <c r="S269" s="46">
        <v>7</v>
      </c>
      <c r="T269" s="46">
        <v>0</v>
      </c>
      <c r="U269" s="46">
        <v>0</v>
      </c>
      <c r="V269" s="46">
        <v>0</v>
      </c>
      <c r="W269" s="46">
        <v>7</v>
      </c>
    </row>
    <row r="270" spans="2:23" ht="20.100000000000001" customHeight="1" thickBot="1" x14ac:dyDescent="0.25">
      <c r="B270" s="4" t="s">
        <v>457</v>
      </c>
      <c r="C270" s="46">
        <v>1</v>
      </c>
      <c r="D270" s="46">
        <v>2</v>
      </c>
      <c r="E270" s="46">
        <v>0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1</v>
      </c>
      <c r="L270" s="46">
        <v>2</v>
      </c>
      <c r="M270" s="46">
        <v>0</v>
      </c>
      <c r="N270" s="46">
        <v>3</v>
      </c>
      <c r="O270" s="46">
        <v>0</v>
      </c>
      <c r="P270" s="46">
        <v>0</v>
      </c>
      <c r="Q270" s="46">
        <v>0</v>
      </c>
      <c r="R270" s="46">
        <v>0</v>
      </c>
      <c r="S270" s="46">
        <v>3</v>
      </c>
      <c r="T270" s="46">
        <v>0</v>
      </c>
      <c r="U270" s="46">
        <v>1</v>
      </c>
      <c r="V270" s="46">
        <v>0</v>
      </c>
      <c r="W270" s="46">
        <v>4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3</v>
      </c>
      <c r="T272" s="46">
        <v>2</v>
      </c>
      <c r="U272" s="46">
        <v>1</v>
      </c>
      <c r="V272" s="46">
        <v>1</v>
      </c>
      <c r="W272" s="46">
        <v>7</v>
      </c>
    </row>
    <row r="273" spans="2:23" ht="20.100000000000001" customHeight="1" thickBot="1" x14ac:dyDescent="0.25">
      <c r="B273" s="4" t="s">
        <v>460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4</v>
      </c>
      <c r="T273" s="46">
        <v>1</v>
      </c>
      <c r="U273" s="46">
        <v>1</v>
      </c>
      <c r="V273" s="46">
        <v>0</v>
      </c>
      <c r="W273" s="46">
        <v>6</v>
      </c>
    </row>
    <row r="274" spans="2:23" ht="20.100000000000001" customHeight="1" thickBot="1" x14ac:dyDescent="0.25">
      <c r="B274" s="4" t="s">
        <v>461</v>
      </c>
      <c r="C274" s="46">
        <v>3</v>
      </c>
      <c r="D274" s="46">
        <v>0</v>
      </c>
      <c r="E274" s="46">
        <v>0</v>
      </c>
      <c r="F274" s="46">
        <v>3</v>
      </c>
      <c r="G274" s="46">
        <v>2</v>
      </c>
      <c r="H274" s="46">
        <v>0</v>
      </c>
      <c r="I274" s="46">
        <v>0</v>
      </c>
      <c r="J274" s="46">
        <v>2</v>
      </c>
      <c r="K274" s="46">
        <v>1</v>
      </c>
      <c r="L274" s="46">
        <v>0</v>
      </c>
      <c r="M274" s="46">
        <v>0</v>
      </c>
      <c r="N274" s="46">
        <v>1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7</v>
      </c>
      <c r="D275" s="46">
        <v>0</v>
      </c>
      <c r="E275" s="46">
        <v>0</v>
      </c>
      <c r="F275" s="46">
        <v>7</v>
      </c>
      <c r="G275" s="46">
        <v>0</v>
      </c>
      <c r="H275" s="46">
        <v>0</v>
      </c>
      <c r="I275" s="46">
        <v>0</v>
      </c>
      <c r="J275" s="46">
        <v>0</v>
      </c>
      <c r="K275" s="46">
        <v>7</v>
      </c>
      <c r="L275" s="46">
        <v>0</v>
      </c>
      <c r="M275" s="46">
        <v>0</v>
      </c>
      <c r="N275" s="46">
        <v>7</v>
      </c>
      <c r="O275" s="46">
        <v>0</v>
      </c>
      <c r="P275" s="46">
        <v>0</v>
      </c>
      <c r="Q275" s="46">
        <v>0</v>
      </c>
      <c r="R275" s="46">
        <v>0</v>
      </c>
      <c r="S275" s="46">
        <v>29</v>
      </c>
      <c r="T275" s="46">
        <v>11</v>
      </c>
      <c r="U275" s="46">
        <v>0</v>
      </c>
      <c r="V275" s="46">
        <v>0</v>
      </c>
      <c r="W275" s="46">
        <v>40</v>
      </c>
    </row>
    <row r="276" spans="2:23" ht="20.100000000000001" customHeight="1" thickBot="1" x14ac:dyDescent="0.25">
      <c r="B276" s="4" t="s">
        <v>462</v>
      </c>
      <c r="C276" s="46">
        <v>1</v>
      </c>
      <c r="D276" s="46">
        <v>0</v>
      </c>
      <c r="E276" s="46">
        <v>0</v>
      </c>
      <c r="F276" s="46">
        <v>1</v>
      </c>
      <c r="G276" s="46">
        <v>1</v>
      </c>
      <c r="H276" s="46">
        <v>0</v>
      </c>
      <c r="I276" s="46">
        <v>0</v>
      </c>
      <c r="J276" s="46">
        <v>1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1</v>
      </c>
      <c r="D278" s="46">
        <v>0</v>
      </c>
      <c r="E278" s="46">
        <v>0</v>
      </c>
      <c r="F278" s="46">
        <v>1</v>
      </c>
      <c r="G278" s="46">
        <v>1</v>
      </c>
      <c r="H278" s="46">
        <v>0</v>
      </c>
      <c r="I278" s="46">
        <v>0</v>
      </c>
      <c r="J278" s="46">
        <v>1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</row>
    <row r="279" spans="2:23" ht="20.100000000000001" customHeight="1" thickBot="1" x14ac:dyDescent="0.25">
      <c r="B279" s="4" t="s">
        <v>465</v>
      </c>
      <c r="C279" s="46">
        <v>4</v>
      </c>
      <c r="D279" s="46">
        <v>0</v>
      </c>
      <c r="E279" s="46">
        <v>0</v>
      </c>
      <c r="F279" s="46">
        <v>4</v>
      </c>
      <c r="G279" s="46">
        <v>2</v>
      </c>
      <c r="H279" s="46">
        <v>0</v>
      </c>
      <c r="I279" s="46">
        <v>0</v>
      </c>
      <c r="J279" s="46">
        <v>2</v>
      </c>
      <c r="K279" s="46">
        <v>2</v>
      </c>
      <c r="L279" s="46">
        <v>0</v>
      </c>
      <c r="M279" s="46">
        <v>0</v>
      </c>
      <c r="N279" s="46">
        <v>2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</row>
    <row r="280" spans="2:23" ht="20.100000000000001" customHeight="1" thickBot="1" x14ac:dyDescent="0.25">
      <c r="B280" s="4" t="s">
        <v>466</v>
      </c>
      <c r="C280" s="46">
        <v>3</v>
      </c>
      <c r="D280" s="46">
        <v>0</v>
      </c>
      <c r="E280" s="46">
        <v>0</v>
      </c>
      <c r="F280" s="46">
        <v>3</v>
      </c>
      <c r="G280" s="46">
        <v>0</v>
      </c>
      <c r="H280" s="46">
        <v>0</v>
      </c>
      <c r="I280" s="46">
        <v>0</v>
      </c>
      <c r="J280" s="46">
        <v>0</v>
      </c>
      <c r="K280" s="46">
        <v>3</v>
      </c>
      <c r="L280" s="46">
        <v>0</v>
      </c>
      <c r="M280" s="46">
        <v>0</v>
      </c>
      <c r="N280" s="46">
        <v>3</v>
      </c>
      <c r="O280" s="46">
        <v>0</v>
      </c>
      <c r="P280" s="46">
        <v>0</v>
      </c>
      <c r="Q280" s="46">
        <v>0</v>
      </c>
      <c r="R280" s="46">
        <v>0</v>
      </c>
      <c r="S280" s="46">
        <v>32</v>
      </c>
      <c r="T280" s="46">
        <v>10</v>
      </c>
      <c r="U280" s="46">
        <v>12</v>
      </c>
      <c r="V280" s="46">
        <v>3</v>
      </c>
      <c r="W280" s="46">
        <v>57</v>
      </c>
    </row>
    <row r="281" spans="2:23" ht="20.100000000000001" customHeight="1" thickBot="1" x14ac:dyDescent="0.25">
      <c r="B281" s="4" t="s">
        <v>467</v>
      </c>
      <c r="C281" s="46">
        <v>1</v>
      </c>
      <c r="D281" s="46">
        <v>0</v>
      </c>
      <c r="E281" s="46">
        <v>0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1</v>
      </c>
      <c r="L281" s="46">
        <v>0</v>
      </c>
      <c r="M281" s="46">
        <v>0</v>
      </c>
      <c r="N281" s="46">
        <v>1</v>
      </c>
      <c r="O281" s="46">
        <v>0</v>
      </c>
      <c r="P281" s="46">
        <v>0</v>
      </c>
      <c r="Q281" s="46">
        <v>0</v>
      </c>
      <c r="R281" s="46">
        <v>0</v>
      </c>
      <c r="S281" s="46">
        <v>5</v>
      </c>
      <c r="T281" s="46">
        <v>1</v>
      </c>
      <c r="U281" s="46">
        <v>0</v>
      </c>
      <c r="V281" s="46">
        <v>0</v>
      </c>
      <c r="W281" s="46">
        <v>6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1</v>
      </c>
      <c r="F282" s="46">
        <v>1</v>
      </c>
      <c r="G282" s="46">
        <v>0</v>
      </c>
      <c r="H282" s="46">
        <v>0</v>
      </c>
      <c r="I282" s="46">
        <v>1</v>
      </c>
      <c r="J282" s="46">
        <v>1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12</v>
      </c>
      <c r="T282" s="46">
        <v>0</v>
      </c>
      <c r="U282" s="46">
        <v>0</v>
      </c>
      <c r="V282" s="46">
        <v>1</v>
      </c>
      <c r="W282" s="46">
        <v>13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</row>
    <row r="284" spans="2:23" ht="20.100000000000001" customHeight="1" thickBot="1" x14ac:dyDescent="0.25">
      <c r="B284" s="4" t="s">
        <v>197</v>
      </c>
      <c r="C284" s="46">
        <v>2</v>
      </c>
      <c r="D284" s="46">
        <v>0</v>
      </c>
      <c r="E284" s="46">
        <v>2</v>
      </c>
      <c r="F284" s="46">
        <v>4</v>
      </c>
      <c r="G284" s="46">
        <v>2</v>
      </c>
      <c r="H284" s="46">
        <v>0</v>
      </c>
      <c r="I284" s="46">
        <v>2</v>
      </c>
      <c r="J284" s="46">
        <v>4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23</v>
      </c>
      <c r="T284" s="46">
        <v>6</v>
      </c>
      <c r="U284" s="46">
        <v>4</v>
      </c>
      <c r="V284" s="46">
        <v>6</v>
      </c>
      <c r="W284" s="46">
        <v>39</v>
      </c>
    </row>
    <row r="285" spans="2:23" ht="20.100000000000001" customHeight="1" thickBot="1" x14ac:dyDescent="0.25">
      <c r="B285" s="4" t="s">
        <v>470</v>
      </c>
      <c r="C285" s="46">
        <v>4</v>
      </c>
      <c r="D285" s="46">
        <v>0</v>
      </c>
      <c r="E285" s="46">
        <v>1</v>
      </c>
      <c r="F285" s="46">
        <v>5</v>
      </c>
      <c r="G285" s="46">
        <v>2</v>
      </c>
      <c r="H285" s="46">
        <v>0</v>
      </c>
      <c r="I285" s="46">
        <v>1</v>
      </c>
      <c r="J285" s="46">
        <v>3</v>
      </c>
      <c r="K285" s="46">
        <v>2</v>
      </c>
      <c r="L285" s="46">
        <v>0</v>
      </c>
      <c r="M285" s="46">
        <v>0</v>
      </c>
      <c r="N285" s="46">
        <v>2</v>
      </c>
      <c r="O285" s="46">
        <v>0</v>
      </c>
      <c r="P285" s="46">
        <v>0</v>
      </c>
      <c r="Q285" s="46">
        <v>0</v>
      </c>
      <c r="R285" s="46">
        <v>0</v>
      </c>
      <c r="S285" s="46">
        <v>5</v>
      </c>
      <c r="T285" s="46">
        <v>0</v>
      </c>
      <c r="U285" s="46">
        <v>2</v>
      </c>
      <c r="V285" s="46">
        <v>2</v>
      </c>
      <c r="W285" s="46">
        <v>9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12</v>
      </c>
      <c r="D287" s="46">
        <v>3</v>
      </c>
      <c r="E287" s="46">
        <v>4</v>
      </c>
      <c r="F287" s="46">
        <v>19</v>
      </c>
      <c r="G287" s="46">
        <v>0</v>
      </c>
      <c r="H287" s="46">
        <v>0</v>
      </c>
      <c r="I287" s="46">
        <v>0</v>
      </c>
      <c r="J287" s="46">
        <v>0</v>
      </c>
      <c r="K287" s="46">
        <v>12</v>
      </c>
      <c r="L287" s="46">
        <v>3</v>
      </c>
      <c r="M287" s="46">
        <v>4</v>
      </c>
      <c r="N287" s="46">
        <v>19</v>
      </c>
      <c r="O287" s="46">
        <v>0</v>
      </c>
      <c r="P287" s="46">
        <v>0</v>
      </c>
      <c r="Q287" s="46">
        <v>0</v>
      </c>
      <c r="R287" s="46">
        <v>0</v>
      </c>
      <c r="S287" s="46">
        <v>21</v>
      </c>
      <c r="T287" s="46">
        <v>4</v>
      </c>
      <c r="U287" s="46">
        <v>9</v>
      </c>
      <c r="V287" s="46">
        <v>0</v>
      </c>
      <c r="W287" s="46">
        <v>34</v>
      </c>
    </row>
    <row r="288" spans="2:23" ht="20.100000000000001" customHeight="1" thickBot="1" x14ac:dyDescent="0.25">
      <c r="B288" s="4" t="s">
        <v>473</v>
      </c>
      <c r="C288" s="46">
        <v>6</v>
      </c>
      <c r="D288" s="46">
        <v>0</v>
      </c>
      <c r="E288" s="46">
        <v>0</v>
      </c>
      <c r="F288" s="46">
        <v>6</v>
      </c>
      <c r="G288" s="46">
        <v>0</v>
      </c>
      <c r="H288" s="46">
        <v>0</v>
      </c>
      <c r="I288" s="46">
        <v>0</v>
      </c>
      <c r="J288" s="46">
        <v>0</v>
      </c>
      <c r="K288" s="46">
        <v>6</v>
      </c>
      <c r="L288" s="46">
        <v>0</v>
      </c>
      <c r="M288" s="46">
        <v>0</v>
      </c>
      <c r="N288" s="46">
        <v>6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</row>
    <row r="289" spans="2:23" ht="20.100000000000001" customHeight="1" thickBot="1" x14ac:dyDescent="0.25">
      <c r="B289" s="4" t="s">
        <v>198</v>
      </c>
      <c r="C289" s="46">
        <v>5</v>
      </c>
      <c r="D289" s="46">
        <v>1</v>
      </c>
      <c r="E289" s="46">
        <v>0</v>
      </c>
      <c r="F289" s="46">
        <v>6</v>
      </c>
      <c r="G289" s="46">
        <v>0</v>
      </c>
      <c r="H289" s="46">
        <v>0</v>
      </c>
      <c r="I289" s="46">
        <v>0</v>
      </c>
      <c r="J289" s="46">
        <v>0</v>
      </c>
      <c r="K289" s="46">
        <v>5</v>
      </c>
      <c r="L289" s="46">
        <v>1</v>
      </c>
      <c r="M289" s="46">
        <v>0</v>
      </c>
      <c r="N289" s="46">
        <v>6</v>
      </c>
      <c r="O289" s="46">
        <v>0</v>
      </c>
      <c r="P289" s="46">
        <v>0</v>
      </c>
      <c r="Q289" s="46">
        <v>0</v>
      </c>
      <c r="R289" s="46">
        <v>0</v>
      </c>
      <c r="S289" s="46">
        <v>39</v>
      </c>
      <c r="T289" s="46">
        <v>9</v>
      </c>
      <c r="U289" s="46">
        <v>1</v>
      </c>
      <c r="V289" s="46">
        <v>0</v>
      </c>
      <c r="W289" s="46">
        <v>49</v>
      </c>
    </row>
    <row r="290" spans="2:23" ht="20.100000000000001" customHeight="1" thickBot="1" x14ac:dyDescent="0.25">
      <c r="B290" s="4" t="s">
        <v>474</v>
      </c>
      <c r="C290" s="46">
        <v>22</v>
      </c>
      <c r="D290" s="46">
        <v>1</v>
      </c>
      <c r="E290" s="46">
        <v>0</v>
      </c>
      <c r="F290" s="46">
        <v>23</v>
      </c>
      <c r="G290" s="46">
        <v>7</v>
      </c>
      <c r="H290" s="46">
        <v>0</v>
      </c>
      <c r="I290" s="46">
        <v>0</v>
      </c>
      <c r="J290" s="46">
        <v>7</v>
      </c>
      <c r="K290" s="46">
        <v>15</v>
      </c>
      <c r="L290" s="46">
        <v>1</v>
      </c>
      <c r="M290" s="46">
        <v>0</v>
      </c>
      <c r="N290" s="46">
        <v>16</v>
      </c>
      <c r="O290" s="46">
        <v>0</v>
      </c>
      <c r="P290" s="46">
        <v>0</v>
      </c>
      <c r="Q290" s="46">
        <v>0</v>
      </c>
      <c r="R290" s="46">
        <v>0</v>
      </c>
      <c r="S290" s="46">
        <v>19</v>
      </c>
      <c r="T290" s="46">
        <v>8</v>
      </c>
      <c r="U290" s="46">
        <v>0</v>
      </c>
      <c r="V290" s="46">
        <v>0</v>
      </c>
      <c r="W290" s="46">
        <v>27</v>
      </c>
    </row>
    <row r="291" spans="2:23" ht="20.100000000000001" customHeight="1" thickBot="1" x14ac:dyDescent="0.25">
      <c r="B291" s="4" t="s">
        <v>643</v>
      </c>
      <c r="C291" s="46">
        <v>11</v>
      </c>
      <c r="D291" s="46">
        <v>0</v>
      </c>
      <c r="E291" s="46">
        <v>0</v>
      </c>
      <c r="F291" s="46">
        <v>11</v>
      </c>
      <c r="G291" s="46">
        <v>1</v>
      </c>
      <c r="H291" s="46">
        <v>0</v>
      </c>
      <c r="I291" s="46">
        <v>0</v>
      </c>
      <c r="J291" s="46">
        <v>1</v>
      </c>
      <c r="K291" s="46">
        <v>10</v>
      </c>
      <c r="L291" s="46">
        <v>0</v>
      </c>
      <c r="M291" s="46">
        <v>0</v>
      </c>
      <c r="N291" s="46">
        <v>10</v>
      </c>
      <c r="O291" s="46">
        <v>0</v>
      </c>
      <c r="P291" s="46">
        <v>0</v>
      </c>
      <c r="Q291" s="46">
        <v>0</v>
      </c>
      <c r="R291" s="46">
        <v>0</v>
      </c>
      <c r="S291" s="46">
        <v>5</v>
      </c>
      <c r="T291" s="46">
        <v>0</v>
      </c>
      <c r="U291" s="46">
        <v>0</v>
      </c>
      <c r="V291" s="46">
        <v>0</v>
      </c>
      <c r="W291" s="46">
        <v>5</v>
      </c>
    </row>
    <row r="292" spans="2:23" ht="20.100000000000001" customHeight="1" thickBot="1" x14ac:dyDescent="0.25">
      <c r="B292" s="4" t="s">
        <v>475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6</v>
      </c>
      <c r="T292" s="46">
        <v>0</v>
      </c>
      <c r="U292" s="46">
        <v>1</v>
      </c>
      <c r="V292" s="46">
        <v>0</v>
      </c>
      <c r="W292" s="46">
        <v>7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00000000000001" customHeight="1" thickBot="1" x14ac:dyDescent="0.25">
      <c r="B294" s="4" t="s">
        <v>477</v>
      </c>
      <c r="C294" s="46">
        <v>8</v>
      </c>
      <c r="D294" s="46">
        <v>0</v>
      </c>
      <c r="E294" s="46">
        <v>4</v>
      </c>
      <c r="F294" s="46">
        <v>12</v>
      </c>
      <c r="G294" s="46">
        <v>0</v>
      </c>
      <c r="H294" s="46">
        <v>0</v>
      </c>
      <c r="I294" s="46">
        <v>0</v>
      </c>
      <c r="J294" s="46">
        <v>0</v>
      </c>
      <c r="K294" s="46">
        <v>8</v>
      </c>
      <c r="L294" s="46">
        <v>0</v>
      </c>
      <c r="M294" s="46">
        <v>4</v>
      </c>
      <c r="N294" s="46">
        <v>12</v>
      </c>
      <c r="O294" s="46">
        <v>0</v>
      </c>
      <c r="P294" s="46">
        <v>0</v>
      </c>
      <c r="Q294" s="46">
        <v>0</v>
      </c>
      <c r="R294" s="46">
        <v>0</v>
      </c>
      <c r="S294" s="46">
        <v>29</v>
      </c>
      <c r="T294" s="46">
        <v>4</v>
      </c>
      <c r="U294" s="46">
        <v>9</v>
      </c>
      <c r="V294" s="46">
        <v>0</v>
      </c>
      <c r="W294" s="46">
        <v>42</v>
      </c>
    </row>
    <row r="295" spans="2:23" ht="20.100000000000001" customHeight="1" thickBot="1" x14ac:dyDescent="0.25">
      <c r="B295" s="4" t="s">
        <v>478</v>
      </c>
      <c r="C295" s="46">
        <v>5</v>
      </c>
      <c r="D295" s="46">
        <v>0</v>
      </c>
      <c r="E295" s="46">
        <v>0</v>
      </c>
      <c r="F295" s="46">
        <v>5</v>
      </c>
      <c r="G295" s="46">
        <v>0</v>
      </c>
      <c r="H295" s="46">
        <v>0</v>
      </c>
      <c r="I295" s="46">
        <v>0</v>
      </c>
      <c r="J295" s="46">
        <v>0</v>
      </c>
      <c r="K295" s="46">
        <v>5</v>
      </c>
      <c r="L295" s="46">
        <v>0</v>
      </c>
      <c r="M295" s="46">
        <v>0</v>
      </c>
      <c r="N295" s="46">
        <v>5</v>
      </c>
      <c r="O295" s="46">
        <v>0</v>
      </c>
      <c r="P295" s="46">
        <v>0</v>
      </c>
      <c r="Q295" s="46">
        <v>0</v>
      </c>
      <c r="R295" s="46">
        <v>0</v>
      </c>
      <c r="S295" s="46">
        <v>13</v>
      </c>
      <c r="T295" s="46">
        <v>3</v>
      </c>
      <c r="U295" s="46">
        <v>1</v>
      </c>
      <c r="V295" s="46">
        <v>0</v>
      </c>
      <c r="W295" s="46">
        <v>17</v>
      </c>
    </row>
    <row r="296" spans="2:23" ht="20.100000000000001" customHeight="1" thickBot="1" x14ac:dyDescent="0.2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18</v>
      </c>
      <c r="T296" s="46">
        <v>2</v>
      </c>
      <c r="U296" s="46">
        <v>0</v>
      </c>
      <c r="V296" s="46">
        <v>0</v>
      </c>
      <c r="W296" s="46">
        <v>20</v>
      </c>
    </row>
    <row r="297" spans="2:23" ht="20.100000000000001" customHeight="1" thickBot="1" x14ac:dyDescent="0.25">
      <c r="B297" s="4" t="s">
        <v>480</v>
      </c>
      <c r="C297" s="46">
        <v>8</v>
      </c>
      <c r="D297" s="46">
        <v>0</v>
      </c>
      <c r="E297" s="46">
        <v>0</v>
      </c>
      <c r="F297" s="46">
        <v>8</v>
      </c>
      <c r="G297" s="46">
        <v>4</v>
      </c>
      <c r="H297" s="46">
        <v>0</v>
      </c>
      <c r="I297" s="46">
        <v>0</v>
      </c>
      <c r="J297" s="46">
        <v>4</v>
      </c>
      <c r="K297" s="46">
        <v>4</v>
      </c>
      <c r="L297" s="46">
        <v>0</v>
      </c>
      <c r="M297" s="46">
        <v>0</v>
      </c>
      <c r="N297" s="46">
        <v>4</v>
      </c>
      <c r="O297" s="46">
        <v>0</v>
      </c>
      <c r="P297" s="46">
        <v>0</v>
      </c>
      <c r="Q297" s="46">
        <v>0</v>
      </c>
      <c r="R297" s="46">
        <v>0</v>
      </c>
      <c r="S297" s="46">
        <v>1</v>
      </c>
      <c r="T297" s="46">
        <v>0</v>
      </c>
      <c r="U297" s="46">
        <v>0</v>
      </c>
      <c r="V297" s="46">
        <v>0</v>
      </c>
      <c r="W297" s="46">
        <v>1</v>
      </c>
    </row>
    <row r="298" spans="2:23" ht="20.100000000000001" customHeight="1" thickBot="1" x14ac:dyDescent="0.25">
      <c r="B298" s="4" t="s">
        <v>481</v>
      </c>
      <c r="C298" s="46">
        <v>1</v>
      </c>
      <c r="D298" s="46">
        <v>0</v>
      </c>
      <c r="E298" s="46">
        <v>0</v>
      </c>
      <c r="F298" s="46">
        <v>1</v>
      </c>
      <c r="G298" s="46">
        <v>0</v>
      </c>
      <c r="H298" s="46">
        <v>0</v>
      </c>
      <c r="I298" s="46">
        <v>0</v>
      </c>
      <c r="J298" s="46">
        <v>0</v>
      </c>
      <c r="K298" s="46">
        <v>1</v>
      </c>
      <c r="L298" s="46">
        <v>0</v>
      </c>
      <c r="M298" s="46">
        <v>0</v>
      </c>
      <c r="N298" s="46">
        <v>1</v>
      </c>
      <c r="O298" s="46">
        <v>0</v>
      </c>
      <c r="P298" s="46">
        <v>0</v>
      </c>
      <c r="Q298" s="46">
        <v>0</v>
      </c>
      <c r="R298" s="46">
        <v>0</v>
      </c>
      <c r="S298" s="46">
        <v>4</v>
      </c>
      <c r="T298" s="46">
        <v>1</v>
      </c>
      <c r="U298" s="46">
        <v>0</v>
      </c>
      <c r="V298" s="46">
        <v>0</v>
      </c>
      <c r="W298" s="46">
        <v>5</v>
      </c>
    </row>
    <row r="299" spans="2:23" ht="20.100000000000001" customHeight="1" thickBot="1" x14ac:dyDescent="0.25">
      <c r="B299" s="4" t="s">
        <v>482</v>
      </c>
      <c r="C299" s="46">
        <v>22</v>
      </c>
      <c r="D299" s="46">
        <v>2</v>
      </c>
      <c r="E299" s="46">
        <v>0</v>
      </c>
      <c r="F299" s="46">
        <v>24</v>
      </c>
      <c r="G299" s="46">
        <v>13</v>
      </c>
      <c r="H299" s="46">
        <v>2</v>
      </c>
      <c r="I299" s="46">
        <v>0</v>
      </c>
      <c r="J299" s="46">
        <v>15</v>
      </c>
      <c r="K299" s="46">
        <v>9</v>
      </c>
      <c r="L299" s="46">
        <v>0</v>
      </c>
      <c r="M299" s="46">
        <v>0</v>
      </c>
      <c r="N299" s="46">
        <v>9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</row>
    <row r="300" spans="2:23" ht="20.100000000000001" customHeight="1" thickBot="1" x14ac:dyDescent="0.25">
      <c r="B300" s="4" t="s">
        <v>483</v>
      </c>
      <c r="C300" s="46">
        <v>7</v>
      </c>
      <c r="D300" s="46">
        <v>1</v>
      </c>
      <c r="E300" s="46">
        <v>0</v>
      </c>
      <c r="F300" s="46">
        <v>8</v>
      </c>
      <c r="G300" s="46">
        <v>7</v>
      </c>
      <c r="H300" s="46">
        <v>1</v>
      </c>
      <c r="I300" s="46">
        <v>0</v>
      </c>
      <c r="J300" s="46">
        <v>8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29</v>
      </c>
      <c r="T300" s="46">
        <v>2</v>
      </c>
      <c r="U300" s="46">
        <v>0</v>
      </c>
      <c r="V300" s="46">
        <v>0</v>
      </c>
      <c r="W300" s="46">
        <v>31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6</v>
      </c>
      <c r="D302" s="46">
        <v>0</v>
      </c>
      <c r="E302" s="46">
        <v>0</v>
      </c>
      <c r="F302" s="46">
        <v>6</v>
      </c>
      <c r="G302" s="46">
        <v>1</v>
      </c>
      <c r="H302" s="46">
        <v>0</v>
      </c>
      <c r="I302" s="46">
        <v>0</v>
      </c>
      <c r="J302" s="46">
        <v>1</v>
      </c>
      <c r="K302" s="46">
        <v>5</v>
      </c>
      <c r="L302" s="46">
        <v>0</v>
      </c>
      <c r="M302" s="46">
        <v>0</v>
      </c>
      <c r="N302" s="46">
        <v>5</v>
      </c>
      <c r="O302" s="46">
        <v>0</v>
      </c>
      <c r="P302" s="46">
        <v>0</v>
      </c>
      <c r="Q302" s="46">
        <v>0</v>
      </c>
      <c r="R302" s="46">
        <v>0</v>
      </c>
      <c r="S302" s="46">
        <v>4</v>
      </c>
      <c r="T302" s="46">
        <v>0</v>
      </c>
      <c r="U302" s="46">
        <v>1</v>
      </c>
      <c r="V302" s="46">
        <v>0</v>
      </c>
      <c r="W302" s="46">
        <v>5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4</v>
      </c>
      <c r="D304" s="46">
        <v>0</v>
      </c>
      <c r="E304" s="46">
        <v>0</v>
      </c>
      <c r="F304" s="46">
        <v>4</v>
      </c>
      <c r="G304" s="46">
        <v>0</v>
      </c>
      <c r="H304" s="46">
        <v>0</v>
      </c>
      <c r="I304" s="46">
        <v>0</v>
      </c>
      <c r="J304" s="46">
        <v>0</v>
      </c>
      <c r="K304" s="46">
        <v>4</v>
      </c>
      <c r="L304" s="46">
        <v>0</v>
      </c>
      <c r="M304" s="46">
        <v>0</v>
      </c>
      <c r="N304" s="46">
        <v>4</v>
      </c>
      <c r="O304" s="46">
        <v>0</v>
      </c>
      <c r="P304" s="46">
        <v>0</v>
      </c>
      <c r="Q304" s="46">
        <v>0</v>
      </c>
      <c r="R304" s="46">
        <v>0</v>
      </c>
      <c r="S304" s="46">
        <v>10</v>
      </c>
      <c r="T304" s="46">
        <v>0</v>
      </c>
      <c r="U304" s="46">
        <v>0</v>
      </c>
      <c r="V304" s="46">
        <v>4</v>
      </c>
      <c r="W304" s="46">
        <v>14</v>
      </c>
    </row>
    <row r="305" spans="2:23" ht="20.100000000000001" customHeight="1" thickBot="1" x14ac:dyDescent="0.25">
      <c r="B305" s="4" t="s">
        <v>488</v>
      </c>
      <c r="C305" s="46">
        <v>10</v>
      </c>
      <c r="D305" s="46">
        <v>0</v>
      </c>
      <c r="E305" s="46">
        <v>0</v>
      </c>
      <c r="F305" s="46">
        <v>10</v>
      </c>
      <c r="G305" s="46">
        <v>2</v>
      </c>
      <c r="H305" s="46">
        <v>0</v>
      </c>
      <c r="I305" s="46">
        <v>0</v>
      </c>
      <c r="J305" s="46">
        <v>2</v>
      </c>
      <c r="K305" s="46">
        <v>8</v>
      </c>
      <c r="L305" s="46">
        <v>0</v>
      </c>
      <c r="M305" s="46">
        <v>0</v>
      </c>
      <c r="N305" s="46">
        <v>8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18</v>
      </c>
      <c r="D306" s="46">
        <v>0</v>
      </c>
      <c r="E306" s="46">
        <v>0</v>
      </c>
      <c r="F306" s="46">
        <v>18</v>
      </c>
      <c r="G306" s="46">
        <v>0</v>
      </c>
      <c r="H306" s="46">
        <v>0</v>
      </c>
      <c r="I306" s="46">
        <v>0</v>
      </c>
      <c r="J306" s="46">
        <v>0</v>
      </c>
      <c r="K306" s="46">
        <v>18</v>
      </c>
      <c r="L306" s="46">
        <v>0</v>
      </c>
      <c r="M306" s="46">
        <v>0</v>
      </c>
      <c r="N306" s="46">
        <v>18</v>
      </c>
      <c r="O306" s="46">
        <v>0</v>
      </c>
      <c r="P306" s="46">
        <v>0</v>
      </c>
      <c r="Q306" s="46">
        <v>0</v>
      </c>
      <c r="R306" s="46">
        <v>0</v>
      </c>
      <c r="S306" s="46">
        <v>11</v>
      </c>
      <c r="T306" s="46">
        <v>0</v>
      </c>
      <c r="U306" s="46">
        <v>0</v>
      </c>
      <c r="V306" s="46">
        <v>0</v>
      </c>
      <c r="W306" s="46">
        <v>11</v>
      </c>
    </row>
    <row r="307" spans="2:23" ht="20.100000000000001" customHeight="1" thickBot="1" x14ac:dyDescent="0.25">
      <c r="B307" s="4" t="s">
        <v>490</v>
      </c>
      <c r="C307" s="46">
        <v>3</v>
      </c>
      <c r="D307" s="46">
        <v>0</v>
      </c>
      <c r="E307" s="46">
        <v>0</v>
      </c>
      <c r="F307" s="46">
        <v>3</v>
      </c>
      <c r="G307" s="46">
        <v>1</v>
      </c>
      <c r="H307" s="46">
        <v>0</v>
      </c>
      <c r="I307" s="46">
        <v>0</v>
      </c>
      <c r="J307" s="46">
        <v>1</v>
      </c>
      <c r="K307" s="46">
        <v>2</v>
      </c>
      <c r="L307" s="46">
        <v>0</v>
      </c>
      <c r="M307" s="46">
        <v>0</v>
      </c>
      <c r="N307" s="46">
        <v>2</v>
      </c>
      <c r="O307" s="46">
        <v>0</v>
      </c>
      <c r="P307" s="46">
        <v>0</v>
      </c>
      <c r="Q307" s="46">
        <v>0</v>
      </c>
      <c r="R307" s="46">
        <v>0</v>
      </c>
      <c r="S307" s="46">
        <v>3</v>
      </c>
      <c r="T307" s="46">
        <v>0</v>
      </c>
      <c r="U307" s="46">
        <v>6</v>
      </c>
      <c r="V307" s="46">
        <v>0</v>
      </c>
      <c r="W307" s="46">
        <v>9</v>
      </c>
    </row>
    <row r="308" spans="2:23" ht="20.100000000000001" customHeight="1" thickBot="1" x14ac:dyDescent="0.25">
      <c r="B308" s="4" t="s">
        <v>644</v>
      </c>
      <c r="C308" s="46">
        <v>6</v>
      </c>
      <c r="D308" s="46">
        <v>8</v>
      </c>
      <c r="E308" s="46">
        <v>3</v>
      </c>
      <c r="F308" s="46">
        <v>17</v>
      </c>
      <c r="G308" s="46">
        <v>0</v>
      </c>
      <c r="H308" s="46">
        <v>0</v>
      </c>
      <c r="I308" s="46">
        <v>0</v>
      </c>
      <c r="J308" s="46">
        <v>0</v>
      </c>
      <c r="K308" s="46">
        <v>6</v>
      </c>
      <c r="L308" s="46">
        <v>8</v>
      </c>
      <c r="M308" s="46">
        <v>3</v>
      </c>
      <c r="N308" s="46">
        <v>17</v>
      </c>
      <c r="O308" s="46">
        <v>0</v>
      </c>
      <c r="P308" s="46">
        <v>0</v>
      </c>
      <c r="Q308" s="46">
        <v>0</v>
      </c>
      <c r="R308" s="46">
        <v>0</v>
      </c>
      <c r="S308" s="46">
        <v>14</v>
      </c>
      <c r="T308" s="46">
        <v>6</v>
      </c>
      <c r="U308" s="46">
        <v>11</v>
      </c>
      <c r="V308" s="46">
        <v>0</v>
      </c>
      <c r="W308" s="46">
        <v>31</v>
      </c>
    </row>
    <row r="309" spans="2:23" ht="20.100000000000001" customHeight="1" thickBot="1" x14ac:dyDescent="0.25">
      <c r="B309" s="4" t="s">
        <v>491</v>
      </c>
      <c r="C309" s="46">
        <v>5</v>
      </c>
      <c r="D309" s="46">
        <v>0</v>
      </c>
      <c r="E309" s="46">
        <v>0</v>
      </c>
      <c r="F309" s="46">
        <v>5</v>
      </c>
      <c r="G309" s="46">
        <v>0</v>
      </c>
      <c r="H309" s="46">
        <v>0</v>
      </c>
      <c r="I309" s="46">
        <v>0</v>
      </c>
      <c r="J309" s="46">
        <v>0</v>
      </c>
      <c r="K309" s="46">
        <v>5</v>
      </c>
      <c r="L309" s="46">
        <v>0</v>
      </c>
      <c r="M309" s="46">
        <v>0</v>
      </c>
      <c r="N309" s="46">
        <v>5</v>
      </c>
      <c r="O309" s="46">
        <v>0</v>
      </c>
      <c r="P309" s="46">
        <v>0</v>
      </c>
      <c r="Q309" s="46">
        <v>0</v>
      </c>
      <c r="R309" s="46">
        <v>0</v>
      </c>
      <c r="S309" s="46">
        <v>6</v>
      </c>
      <c r="T309" s="46">
        <v>2</v>
      </c>
      <c r="U309" s="46">
        <v>0</v>
      </c>
      <c r="V309" s="46">
        <v>0</v>
      </c>
      <c r="W309" s="46">
        <v>8</v>
      </c>
    </row>
    <row r="310" spans="2:23" ht="20.100000000000001" customHeight="1" thickBot="1" x14ac:dyDescent="0.25">
      <c r="B310" s="4" t="s">
        <v>492</v>
      </c>
      <c r="C310" s="46">
        <v>81</v>
      </c>
      <c r="D310" s="46">
        <v>20</v>
      </c>
      <c r="E310" s="46">
        <v>10</v>
      </c>
      <c r="F310" s="46">
        <v>111</v>
      </c>
      <c r="G310" s="46">
        <v>9</v>
      </c>
      <c r="H310" s="46">
        <v>0</v>
      </c>
      <c r="I310" s="46">
        <v>0</v>
      </c>
      <c r="J310" s="46">
        <v>9</v>
      </c>
      <c r="K310" s="46">
        <v>72</v>
      </c>
      <c r="L310" s="46">
        <v>20</v>
      </c>
      <c r="M310" s="46">
        <v>10</v>
      </c>
      <c r="N310" s="46">
        <v>102</v>
      </c>
      <c r="O310" s="46">
        <v>0</v>
      </c>
      <c r="P310" s="46">
        <v>0</v>
      </c>
      <c r="Q310" s="46">
        <v>0</v>
      </c>
      <c r="R310" s="46">
        <v>0</v>
      </c>
      <c r="S310" s="46">
        <v>153</v>
      </c>
      <c r="T310" s="46">
        <v>51</v>
      </c>
      <c r="U310" s="46">
        <v>29</v>
      </c>
      <c r="V310" s="46">
        <v>16</v>
      </c>
      <c r="W310" s="46">
        <v>249</v>
      </c>
    </row>
    <row r="311" spans="2:23" ht="20.100000000000001" customHeight="1" thickBot="1" x14ac:dyDescent="0.25">
      <c r="B311" s="4" t="s">
        <v>493</v>
      </c>
      <c r="C311" s="46">
        <v>1</v>
      </c>
      <c r="D311" s="46">
        <v>0</v>
      </c>
      <c r="E311" s="46">
        <v>0</v>
      </c>
      <c r="F311" s="46">
        <v>1</v>
      </c>
      <c r="G311" s="46">
        <v>0</v>
      </c>
      <c r="H311" s="46">
        <v>0</v>
      </c>
      <c r="I311" s="46">
        <v>0</v>
      </c>
      <c r="J311" s="46">
        <v>0</v>
      </c>
      <c r="K311" s="46">
        <v>1</v>
      </c>
      <c r="L311" s="46">
        <v>0</v>
      </c>
      <c r="M311" s="46">
        <v>0</v>
      </c>
      <c r="N311" s="46">
        <v>1</v>
      </c>
      <c r="O311" s="46">
        <v>0</v>
      </c>
      <c r="P311" s="46">
        <v>0</v>
      </c>
      <c r="Q311" s="46">
        <v>0</v>
      </c>
      <c r="R311" s="46">
        <v>0</v>
      </c>
      <c r="S311" s="46">
        <v>1</v>
      </c>
      <c r="T311" s="46">
        <v>0</v>
      </c>
      <c r="U311" s="46">
        <v>0</v>
      </c>
      <c r="V311" s="46">
        <v>0</v>
      </c>
      <c r="W311" s="46">
        <v>1</v>
      </c>
    </row>
    <row r="312" spans="2:23" ht="20.100000000000001" customHeight="1" thickBot="1" x14ac:dyDescent="0.25">
      <c r="B312" s="4" t="s">
        <v>494</v>
      </c>
      <c r="C312" s="46">
        <v>30</v>
      </c>
      <c r="D312" s="46">
        <v>0</v>
      </c>
      <c r="E312" s="46">
        <v>0</v>
      </c>
      <c r="F312" s="46">
        <v>30</v>
      </c>
      <c r="G312" s="46">
        <v>0</v>
      </c>
      <c r="H312" s="46">
        <v>0</v>
      </c>
      <c r="I312" s="46">
        <v>0</v>
      </c>
      <c r="J312" s="46">
        <v>0</v>
      </c>
      <c r="K312" s="46">
        <v>30</v>
      </c>
      <c r="L312" s="46">
        <v>0</v>
      </c>
      <c r="M312" s="46">
        <v>0</v>
      </c>
      <c r="N312" s="46">
        <v>30</v>
      </c>
      <c r="O312" s="46">
        <v>0</v>
      </c>
      <c r="P312" s="46">
        <v>0</v>
      </c>
      <c r="Q312" s="46">
        <v>0</v>
      </c>
      <c r="R312" s="46">
        <v>0</v>
      </c>
      <c r="S312" s="46">
        <v>30</v>
      </c>
      <c r="T312" s="46">
        <v>0</v>
      </c>
      <c r="U312" s="46">
        <v>0</v>
      </c>
      <c r="V312" s="46">
        <v>0</v>
      </c>
      <c r="W312" s="46">
        <v>30</v>
      </c>
    </row>
    <row r="313" spans="2:23" ht="20.100000000000001" customHeight="1" thickBot="1" x14ac:dyDescent="0.25">
      <c r="B313" s="4" t="s">
        <v>495</v>
      </c>
      <c r="C313" s="46">
        <v>6</v>
      </c>
      <c r="D313" s="46">
        <v>0</v>
      </c>
      <c r="E313" s="46">
        <v>0</v>
      </c>
      <c r="F313" s="46">
        <v>6</v>
      </c>
      <c r="G313" s="46">
        <v>0</v>
      </c>
      <c r="H313" s="46">
        <v>0</v>
      </c>
      <c r="I313" s="46">
        <v>0</v>
      </c>
      <c r="J313" s="46">
        <v>0</v>
      </c>
      <c r="K313" s="46">
        <v>6</v>
      </c>
      <c r="L313" s="46">
        <v>0</v>
      </c>
      <c r="M313" s="46">
        <v>0</v>
      </c>
      <c r="N313" s="46">
        <v>6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4</v>
      </c>
      <c r="D314" s="46">
        <v>0</v>
      </c>
      <c r="E314" s="46">
        <v>0</v>
      </c>
      <c r="F314" s="46">
        <v>4</v>
      </c>
      <c r="G314" s="46">
        <v>0</v>
      </c>
      <c r="H314" s="46">
        <v>0</v>
      </c>
      <c r="I314" s="46">
        <v>0</v>
      </c>
      <c r="J314" s="46">
        <v>0</v>
      </c>
      <c r="K314" s="46">
        <v>4</v>
      </c>
      <c r="L314" s="46">
        <v>0</v>
      </c>
      <c r="M314" s="46">
        <v>0</v>
      </c>
      <c r="N314" s="46">
        <v>4</v>
      </c>
      <c r="O314" s="46">
        <v>0</v>
      </c>
      <c r="P314" s="46">
        <v>0</v>
      </c>
      <c r="Q314" s="46">
        <v>0</v>
      </c>
      <c r="R314" s="46">
        <v>0</v>
      </c>
      <c r="S314" s="46">
        <v>13</v>
      </c>
      <c r="T314" s="46">
        <v>4</v>
      </c>
      <c r="U314" s="46">
        <v>0</v>
      </c>
      <c r="V314" s="46">
        <v>0</v>
      </c>
      <c r="W314" s="46">
        <v>17</v>
      </c>
    </row>
    <row r="315" spans="2:23" ht="20.100000000000001" customHeight="1" thickBot="1" x14ac:dyDescent="0.25">
      <c r="B315" s="4" t="s">
        <v>497</v>
      </c>
      <c r="C315" s="46">
        <v>11</v>
      </c>
      <c r="D315" s="46">
        <v>8</v>
      </c>
      <c r="E315" s="46">
        <v>0</v>
      </c>
      <c r="F315" s="46">
        <v>19</v>
      </c>
      <c r="G315" s="46">
        <v>4</v>
      </c>
      <c r="H315" s="46">
        <v>3</v>
      </c>
      <c r="I315" s="46">
        <v>0</v>
      </c>
      <c r="J315" s="46">
        <v>7</v>
      </c>
      <c r="K315" s="46">
        <v>7</v>
      </c>
      <c r="L315" s="46">
        <v>5</v>
      </c>
      <c r="M315" s="46">
        <v>0</v>
      </c>
      <c r="N315" s="46">
        <v>12</v>
      </c>
      <c r="O315" s="46">
        <v>0</v>
      </c>
      <c r="P315" s="46">
        <v>0</v>
      </c>
      <c r="Q315" s="46">
        <v>0</v>
      </c>
      <c r="R315" s="46">
        <v>0</v>
      </c>
      <c r="S315" s="46">
        <v>5</v>
      </c>
      <c r="T315" s="46">
        <v>0</v>
      </c>
      <c r="U315" s="46">
        <v>6</v>
      </c>
      <c r="V315" s="46">
        <v>0</v>
      </c>
      <c r="W315" s="46">
        <v>11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40</v>
      </c>
      <c r="T316" s="46">
        <v>0</v>
      </c>
      <c r="U316" s="46">
        <v>4</v>
      </c>
      <c r="V316" s="46">
        <v>4</v>
      </c>
      <c r="W316" s="46">
        <v>48</v>
      </c>
    </row>
    <row r="317" spans="2:23" ht="20.100000000000001" customHeight="1" thickBot="1" x14ac:dyDescent="0.25">
      <c r="B317" s="4" t="s">
        <v>499</v>
      </c>
      <c r="C317" s="46">
        <v>4</v>
      </c>
      <c r="D317" s="46">
        <v>2</v>
      </c>
      <c r="E317" s="46">
        <v>0</v>
      </c>
      <c r="F317" s="46">
        <v>6</v>
      </c>
      <c r="G317" s="46">
        <v>0</v>
      </c>
      <c r="H317" s="46">
        <v>0</v>
      </c>
      <c r="I317" s="46">
        <v>0</v>
      </c>
      <c r="J317" s="46">
        <v>0</v>
      </c>
      <c r="K317" s="46">
        <v>4</v>
      </c>
      <c r="L317" s="46">
        <v>2</v>
      </c>
      <c r="M317" s="46">
        <v>0</v>
      </c>
      <c r="N317" s="46">
        <v>6</v>
      </c>
      <c r="O317" s="46">
        <v>0</v>
      </c>
      <c r="P317" s="46">
        <v>0</v>
      </c>
      <c r="Q317" s="46">
        <v>0</v>
      </c>
      <c r="R317" s="46">
        <v>0</v>
      </c>
      <c r="S317" s="46">
        <v>4</v>
      </c>
      <c r="T317" s="46">
        <v>0</v>
      </c>
      <c r="U317" s="46">
        <v>2</v>
      </c>
      <c r="V317" s="46">
        <v>0</v>
      </c>
      <c r="W317" s="46">
        <v>6</v>
      </c>
    </row>
    <row r="318" spans="2:23" ht="20.100000000000001" customHeight="1" thickBot="1" x14ac:dyDescent="0.25">
      <c r="B318" s="4" t="s">
        <v>500</v>
      </c>
      <c r="C318" s="46">
        <v>4</v>
      </c>
      <c r="D318" s="46">
        <v>2</v>
      </c>
      <c r="E318" s="46">
        <v>0</v>
      </c>
      <c r="F318" s="46">
        <v>6</v>
      </c>
      <c r="G318" s="46">
        <v>4</v>
      </c>
      <c r="H318" s="46">
        <v>2</v>
      </c>
      <c r="I318" s="46">
        <v>0</v>
      </c>
      <c r="J318" s="46">
        <v>6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11</v>
      </c>
      <c r="T318" s="46">
        <v>4</v>
      </c>
      <c r="U318" s="46">
        <v>1</v>
      </c>
      <c r="V318" s="46">
        <v>0</v>
      </c>
      <c r="W318" s="46">
        <v>16</v>
      </c>
    </row>
    <row r="319" spans="2:23" ht="20.100000000000001" customHeight="1" thickBot="1" x14ac:dyDescent="0.25">
      <c r="B319" s="4" t="s">
        <v>501</v>
      </c>
      <c r="C319" s="46">
        <v>3</v>
      </c>
      <c r="D319" s="46">
        <v>0</v>
      </c>
      <c r="E319" s="46">
        <v>0</v>
      </c>
      <c r="F319" s="46">
        <v>3</v>
      </c>
      <c r="G319" s="46">
        <v>3</v>
      </c>
      <c r="H319" s="46">
        <v>0</v>
      </c>
      <c r="I319" s="46">
        <v>0</v>
      </c>
      <c r="J319" s="46">
        <v>3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3</v>
      </c>
      <c r="D320" s="46">
        <v>0</v>
      </c>
      <c r="E320" s="46">
        <v>0</v>
      </c>
      <c r="F320" s="46">
        <v>3</v>
      </c>
      <c r="G320" s="46">
        <v>1</v>
      </c>
      <c r="H320" s="46">
        <v>0</v>
      </c>
      <c r="I320" s="46">
        <v>0</v>
      </c>
      <c r="J320" s="46">
        <v>1</v>
      </c>
      <c r="K320" s="46">
        <v>2</v>
      </c>
      <c r="L320" s="46">
        <v>0</v>
      </c>
      <c r="M320" s="46">
        <v>0</v>
      </c>
      <c r="N320" s="46">
        <v>2</v>
      </c>
      <c r="O320" s="46">
        <v>0</v>
      </c>
      <c r="P320" s="46">
        <v>0</v>
      </c>
      <c r="Q320" s="46">
        <v>0</v>
      </c>
      <c r="R320" s="46">
        <v>0</v>
      </c>
      <c r="S320" s="46">
        <v>6</v>
      </c>
      <c r="T320" s="46">
        <v>0</v>
      </c>
      <c r="U320" s="46">
        <v>0</v>
      </c>
      <c r="V320" s="46">
        <v>0</v>
      </c>
      <c r="W320" s="46">
        <v>6</v>
      </c>
    </row>
    <row r="321" spans="2:23" ht="20.100000000000001" customHeight="1" thickBot="1" x14ac:dyDescent="0.25">
      <c r="B321" s="4" t="s">
        <v>503</v>
      </c>
      <c r="C321" s="46">
        <v>4</v>
      </c>
      <c r="D321" s="46">
        <v>0</v>
      </c>
      <c r="E321" s="46">
        <v>1</v>
      </c>
      <c r="F321" s="46">
        <v>5</v>
      </c>
      <c r="G321" s="46">
        <v>0</v>
      </c>
      <c r="H321" s="46">
        <v>0</v>
      </c>
      <c r="I321" s="46">
        <v>0</v>
      </c>
      <c r="J321" s="46">
        <v>0</v>
      </c>
      <c r="K321" s="46">
        <v>4</v>
      </c>
      <c r="L321" s="46">
        <v>0</v>
      </c>
      <c r="M321" s="46">
        <v>1</v>
      </c>
      <c r="N321" s="46">
        <v>5</v>
      </c>
      <c r="O321" s="46">
        <v>0</v>
      </c>
      <c r="P321" s="46">
        <v>0</v>
      </c>
      <c r="Q321" s="46">
        <v>0</v>
      </c>
      <c r="R321" s="46">
        <v>0</v>
      </c>
      <c r="S321" s="46">
        <v>4</v>
      </c>
      <c r="T321" s="46">
        <v>1</v>
      </c>
      <c r="U321" s="46">
        <v>1</v>
      </c>
      <c r="V321" s="46">
        <v>1</v>
      </c>
      <c r="W321" s="46">
        <v>7</v>
      </c>
    </row>
    <row r="322" spans="2:23" ht="20.100000000000001" customHeight="1" thickBot="1" x14ac:dyDescent="0.25">
      <c r="B322" s="4" t="s">
        <v>504</v>
      </c>
      <c r="C322" s="46">
        <v>6</v>
      </c>
      <c r="D322" s="46">
        <v>0</v>
      </c>
      <c r="E322" s="46">
        <v>0</v>
      </c>
      <c r="F322" s="46">
        <v>6</v>
      </c>
      <c r="G322" s="46">
        <v>0</v>
      </c>
      <c r="H322" s="46">
        <v>0</v>
      </c>
      <c r="I322" s="46">
        <v>0</v>
      </c>
      <c r="J322" s="46">
        <v>0</v>
      </c>
      <c r="K322" s="46">
        <v>6</v>
      </c>
      <c r="L322" s="46">
        <v>0</v>
      </c>
      <c r="M322" s="46">
        <v>0</v>
      </c>
      <c r="N322" s="46">
        <v>6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1</v>
      </c>
      <c r="D323" s="46">
        <v>0</v>
      </c>
      <c r="E323" s="46">
        <v>0</v>
      </c>
      <c r="F323" s="46">
        <v>1</v>
      </c>
      <c r="G323" s="46">
        <v>0</v>
      </c>
      <c r="H323" s="46">
        <v>0</v>
      </c>
      <c r="I323" s="46">
        <v>0</v>
      </c>
      <c r="J323" s="46">
        <v>0</v>
      </c>
      <c r="K323" s="46">
        <v>1</v>
      </c>
      <c r="L323" s="46">
        <v>0</v>
      </c>
      <c r="M323" s="46">
        <v>0</v>
      </c>
      <c r="N323" s="46">
        <v>1</v>
      </c>
      <c r="O323" s="46">
        <v>0</v>
      </c>
      <c r="P323" s="46">
        <v>0</v>
      </c>
      <c r="Q323" s="46">
        <v>0</v>
      </c>
      <c r="R323" s="46">
        <v>0</v>
      </c>
      <c r="S323" s="46">
        <v>1</v>
      </c>
      <c r="T323" s="46">
        <v>0</v>
      </c>
      <c r="U323" s="46">
        <v>0</v>
      </c>
      <c r="V323" s="46">
        <v>0</v>
      </c>
      <c r="W323" s="46">
        <v>1</v>
      </c>
    </row>
    <row r="324" spans="2:23" ht="20.100000000000001" customHeight="1" thickBot="1" x14ac:dyDescent="0.25">
      <c r="B324" s="4" t="s">
        <v>506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4</v>
      </c>
      <c r="T324" s="46">
        <v>0</v>
      </c>
      <c r="U324" s="46">
        <v>3</v>
      </c>
      <c r="V324" s="46">
        <v>0</v>
      </c>
      <c r="W324" s="46">
        <v>7</v>
      </c>
    </row>
    <row r="325" spans="2:23" ht="20.100000000000001" customHeight="1" thickBot="1" x14ac:dyDescent="0.25">
      <c r="B325" s="4" t="s">
        <v>507</v>
      </c>
      <c r="C325" s="46">
        <v>1</v>
      </c>
      <c r="D325" s="46">
        <v>0</v>
      </c>
      <c r="E325" s="46">
        <v>0</v>
      </c>
      <c r="F325" s="46">
        <v>1</v>
      </c>
      <c r="G325" s="46">
        <v>1</v>
      </c>
      <c r="H325" s="46">
        <v>0</v>
      </c>
      <c r="I325" s="46">
        <v>0</v>
      </c>
      <c r="J325" s="46">
        <v>1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2</v>
      </c>
      <c r="D326" s="46">
        <v>0</v>
      </c>
      <c r="E326" s="46">
        <v>0</v>
      </c>
      <c r="F326" s="46">
        <v>2</v>
      </c>
      <c r="G326" s="46">
        <v>1</v>
      </c>
      <c r="H326" s="46">
        <v>0</v>
      </c>
      <c r="I326" s="46">
        <v>0</v>
      </c>
      <c r="J326" s="46">
        <v>1</v>
      </c>
      <c r="K326" s="46">
        <v>1</v>
      </c>
      <c r="L326" s="46">
        <v>0</v>
      </c>
      <c r="M326" s="46">
        <v>0</v>
      </c>
      <c r="N326" s="46">
        <v>1</v>
      </c>
      <c r="O326" s="46">
        <v>0</v>
      </c>
      <c r="P326" s="46">
        <v>0</v>
      </c>
      <c r="Q326" s="46">
        <v>0</v>
      </c>
      <c r="R326" s="46">
        <v>0</v>
      </c>
      <c r="S326" s="46">
        <v>1</v>
      </c>
      <c r="T326" s="46">
        <v>0</v>
      </c>
      <c r="U326" s="46">
        <v>0</v>
      </c>
      <c r="V326" s="46">
        <v>0</v>
      </c>
      <c r="W326" s="46">
        <v>1</v>
      </c>
    </row>
    <row r="327" spans="2:23" ht="20.100000000000001" customHeight="1" thickBot="1" x14ac:dyDescent="0.25">
      <c r="B327" s="4" t="s">
        <v>199</v>
      </c>
      <c r="C327" s="46">
        <v>6</v>
      </c>
      <c r="D327" s="46">
        <v>0</v>
      </c>
      <c r="E327" s="46">
        <v>0</v>
      </c>
      <c r="F327" s="46">
        <v>6</v>
      </c>
      <c r="G327" s="46">
        <v>6</v>
      </c>
      <c r="H327" s="46">
        <v>0</v>
      </c>
      <c r="I327" s="46">
        <v>0</v>
      </c>
      <c r="J327" s="46">
        <v>6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29</v>
      </c>
      <c r="T327" s="46">
        <v>2</v>
      </c>
      <c r="U327" s="46">
        <v>1</v>
      </c>
      <c r="V327" s="46">
        <v>0</v>
      </c>
      <c r="W327" s="46">
        <v>32</v>
      </c>
    </row>
    <row r="328" spans="2:23" ht="20.100000000000001" customHeight="1" thickBot="1" x14ac:dyDescent="0.25">
      <c r="B328" s="4" t="s">
        <v>509</v>
      </c>
      <c r="C328" s="46">
        <v>5</v>
      </c>
      <c r="D328" s="46">
        <v>0</v>
      </c>
      <c r="E328" s="46">
        <v>0</v>
      </c>
      <c r="F328" s="46">
        <v>5</v>
      </c>
      <c r="G328" s="46">
        <v>3</v>
      </c>
      <c r="H328" s="46">
        <v>0</v>
      </c>
      <c r="I328" s="46">
        <v>0</v>
      </c>
      <c r="J328" s="46">
        <v>3</v>
      </c>
      <c r="K328" s="46">
        <v>2</v>
      </c>
      <c r="L328" s="46">
        <v>0</v>
      </c>
      <c r="M328" s="46">
        <v>0</v>
      </c>
      <c r="N328" s="46">
        <v>2</v>
      </c>
      <c r="O328" s="46">
        <v>0</v>
      </c>
      <c r="P328" s="46">
        <v>0</v>
      </c>
      <c r="Q328" s="46">
        <v>0</v>
      </c>
      <c r="R328" s="46">
        <v>0</v>
      </c>
      <c r="S328" s="46">
        <v>6</v>
      </c>
      <c r="T328" s="46">
        <v>0</v>
      </c>
      <c r="U328" s="46">
        <v>1</v>
      </c>
      <c r="V328" s="46">
        <v>0</v>
      </c>
      <c r="W328" s="46">
        <v>7</v>
      </c>
    </row>
    <row r="329" spans="2:23" ht="20.100000000000001" customHeight="1" thickBot="1" x14ac:dyDescent="0.25">
      <c r="B329" s="4" t="s">
        <v>510</v>
      </c>
      <c r="C329" s="46">
        <v>2</v>
      </c>
      <c r="D329" s="46">
        <v>0</v>
      </c>
      <c r="E329" s="46">
        <v>1</v>
      </c>
      <c r="F329" s="46">
        <v>3</v>
      </c>
      <c r="G329" s="46">
        <v>1</v>
      </c>
      <c r="H329" s="46">
        <v>0</v>
      </c>
      <c r="I329" s="46">
        <v>0</v>
      </c>
      <c r="J329" s="46">
        <v>1</v>
      </c>
      <c r="K329" s="46">
        <v>1</v>
      </c>
      <c r="L329" s="46">
        <v>0</v>
      </c>
      <c r="M329" s="46">
        <v>1</v>
      </c>
      <c r="N329" s="46">
        <v>2</v>
      </c>
      <c r="O329" s="46">
        <v>0</v>
      </c>
      <c r="P329" s="46">
        <v>0</v>
      </c>
      <c r="Q329" s="46">
        <v>0</v>
      </c>
      <c r="R329" s="46">
        <v>0</v>
      </c>
      <c r="S329" s="46">
        <v>2</v>
      </c>
      <c r="T329" s="46">
        <v>1</v>
      </c>
      <c r="U329" s="46">
        <v>0</v>
      </c>
      <c r="V329" s="46">
        <v>2</v>
      </c>
      <c r="W329" s="46">
        <v>5</v>
      </c>
    </row>
    <row r="330" spans="2:23" ht="20.100000000000001" customHeight="1" thickBot="1" x14ac:dyDescent="0.25">
      <c r="B330" s="4" t="s">
        <v>511</v>
      </c>
      <c r="C330" s="46">
        <v>1</v>
      </c>
      <c r="D330" s="46">
        <v>0</v>
      </c>
      <c r="E330" s="46">
        <v>0</v>
      </c>
      <c r="F330" s="46">
        <v>1</v>
      </c>
      <c r="G330" s="46">
        <v>0</v>
      </c>
      <c r="H330" s="46">
        <v>0</v>
      </c>
      <c r="I330" s="46">
        <v>0</v>
      </c>
      <c r="J330" s="46">
        <v>0</v>
      </c>
      <c r="K330" s="46">
        <v>1</v>
      </c>
      <c r="L330" s="46">
        <v>0</v>
      </c>
      <c r="M330" s="46">
        <v>0</v>
      </c>
      <c r="N330" s="46">
        <v>1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1</v>
      </c>
      <c r="D333" s="46">
        <v>0</v>
      </c>
      <c r="E333" s="46">
        <v>0</v>
      </c>
      <c r="F333" s="46">
        <v>1</v>
      </c>
      <c r="G333" s="46">
        <v>1</v>
      </c>
      <c r="H333" s="46">
        <v>0</v>
      </c>
      <c r="I333" s="46">
        <v>0</v>
      </c>
      <c r="J333" s="46">
        <v>1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14</v>
      </c>
      <c r="T333" s="46">
        <v>2</v>
      </c>
      <c r="U333" s="46">
        <v>5</v>
      </c>
      <c r="V333" s="46">
        <v>0</v>
      </c>
      <c r="W333" s="46">
        <v>21</v>
      </c>
    </row>
    <row r="334" spans="2:23" ht="20.100000000000001" customHeight="1" thickBot="1" x14ac:dyDescent="0.25">
      <c r="B334" s="4" t="s">
        <v>515</v>
      </c>
      <c r="C334" s="46">
        <v>1</v>
      </c>
      <c r="D334" s="46">
        <v>0</v>
      </c>
      <c r="E334" s="46">
        <v>0</v>
      </c>
      <c r="F334" s="46">
        <v>1</v>
      </c>
      <c r="G334" s="46">
        <v>1</v>
      </c>
      <c r="H334" s="46">
        <v>0</v>
      </c>
      <c r="I334" s="46">
        <v>0</v>
      </c>
      <c r="J334" s="46">
        <v>1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1</v>
      </c>
      <c r="D335" s="46">
        <v>0</v>
      </c>
      <c r="E335" s="46">
        <v>0</v>
      </c>
      <c r="F335" s="46">
        <v>1</v>
      </c>
      <c r="G335" s="46">
        <v>0</v>
      </c>
      <c r="H335" s="46">
        <v>0</v>
      </c>
      <c r="I335" s="46">
        <v>0</v>
      </c>
      <c r="J335" s="46">
        <v>0</v>
      </c>
      <c r="K335" s="46">
        <v>1</v>
      </c>
      <c r="L335" s="46">
        <v>0</v>
      </c>
      <c r="M335" s="46">
        <v>0</v>
      </c>
      <c r="N335" s="46">
        <v>1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4</v>
      </c>
      <c r="D337" s="46">
        <v>0</v>
      </c>
      <c r="E337" s="46">
        <v>0</v>
      </c>
      <c r="F337" s="46">
        <v>4</v>
      </c>
      <c r="G337" s="46">
        <v>1</v>
      </c>
      <c r="H337" s="46">
        <v>0</v>
      </c>
      <c r="I337" s="46">
        <v>0</v>
      </c>
      <c r="J337" s="46">
        <v>1</v>
      </c>
      <c r="K337" s="46">
        <v>3</v>
      </c>
      <c r="L337" s="46">
        <v>0</v>
      </c>
      <c r="M337" s="46">
        <v>0</v>
      </c>
      <c r="N337" s="46">
        <v>3</v>
      </c>
      <c r="O337" s="46">
        <v>0</v>
      </c>
      <c r="P337" s="46">
        <v>0</v>
      </c>
      <c r="Q337" s="46">
        <v>0</v>
      </c>
      <c r="R337" s="46">
        <v>0</v>
      </c>
      <c r="S337" s="46">
        <v>6</v>
      </c>
      <c r="T337" s="46">
        <v>8</v>
      </c>
      <c r="U337" s="46">
        <v>0</v>
      </c>
      <c r="V337" s="46">
        <v>2</v>
      </c>
      <c r="W337" s="46">
        <v>16</v>
      </c>
    </row>
    <row r="338" spans="2:23" ht="20.100000000000001" customHeight="1" thickBot="1" x14ac:dyDescent="0.25">
      <c r="B338" s="4" t="s">
        <v>518</v>
      </c>
      <c r="C338" s="46">
        <v>1</v>
      </c>
      <c r="D338" s="46">
        <v>0</v>
      </c>
      <c r="E338" s="46">
        <v>0</v>
      </c>
      <c r="F338" s="46">
        <v>1</v>
      </c>
      <c r="G338" s="46">
        <v>1</v>
      </c>
      <c r="H338" s="46">
        <v>0</v>
      </c>
      <c r="I338" s="46">
        <v>0</v>
      </c>
      <c r="J338" s="46">
        <v>1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3</v>
      </c>
      <c r="D339" s="46">
        <v>0</v>
      </c>
      <c r="E339" s="46">
        <v>1</v>
      </c>
      <c r="F339" s="46">
        <v>4</v>
      </c>
      <c r="G339" s="46">
        <v>0</v>
      </c>
      <c r="H339" s="46">
        <v>0</v>
      </c>
      <c r="I339" s="46">
        <v>0</v>
      </c>
      <c r="J339" s="46">
        <v>0</v>
      </c>
      <c r="K339" s="46">
        <v>3</v>
      </c>
      <c r="L339" s="46">
        <v>0</v>
      </c>
      <c r="M339" s="46">
        <v>1</v>
      </c>
      <c r="N339" s="46">
        <v>4</v>
      </c>
      <c r="O339" s="46">
        <v>0</v>
      </c>
      <c r="P339" s="46">
        <v>0</v>
      </c>
      <c r="Q339" s="46">
        <v>0</v>
      </c>
      <c r="R339" s="46">
        <v>0</v>
      </c>
      <c r="S339" s="46">
        <v>5</v>
      </c>
      <c r="T339" s="46">
        <v>1</v>
      </c>
      <c r="U339" s="46">
        <v>0</v>
      </c>
      <c r="V339" s="46">
        <v>0</v>
      </c>
      <c r="W339" s="46">
        <v>6</v>
      </c>
    </row>
    <row r="340" spans="2:23" ht="20.100000000000001" customHeight="1" thickBot="1" x14ac:dyDescent="0.25">
      <c r="B340" s="4" t="s">
        <v>520</v>
      </c>
      <c r="C340" s="46">
        <v>2</v>
      </c>
      <c r="D340" s="46">
        <v>2</v>
      </c>
      <c r="E340" s="46">
        <v>0</v>
      </c>
      <c r="F340" s="46">
        <v>4</v>
      </c>
      <c r="G340" s="46">
        <v>1</v>
      </c>
      <c r="H340" s="46">
        <v>0</v>
      </c>
      <c r="I340" s="46">
        <v>0</v>
      </c>
      <c r="J340" s="46">
        <v>1</v>
      </c>
      <c r="K340" s="46">
        <v>1</v>
      </c>
      <c r="L340" s="46">
        <v>2</v>
      </c>
      <c r="M340" s="46">
        <v>0</v>
      </c>
      <c r="N340" s="46">
        <v>3</v>
      </c>
      <c r="O340" s="46">
        <v>0</v>
      </c>
      <c r="P340" s="46">
        <v>0</v>
      </c>
      <c r="Q340" s="46">
        <v>0</v>
      </c>
      <c r="R340" s="46">
        <v>0</v>
      </c>
      <c r="S340" s="46">
        <v>8</v>
      </c>
      <c r="T340" s="46">
        <v>4</v>
      </c>
      <c r="U340" s="46">
        <v>0</v>
      </c>
      <c r="V340" s="46">
        <v>0</v>
      </c>
      <c r="W340" s="46">
        <v>12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</row>
    <row r="345" spans="2:23" ht="20.100000000000001" customHeight="1" thickBot="1" x14ac:dyDescent="0.25">
      <c r="B345" s="4" t="s">
        <v>525</v>
      </c>
      <c r="C345" s="46">
        <v>5</v>
      </c>
      <c r="D345" s="46">
        <v>0</v>
      </c>
      <c r="E345" s="46">
        <v>0</v>
      </c>
      <c r="F345" s="46">
        <v>5</v>
      </c>
      <c r="G345" s="46">
        <v>1</v>
      </c>
      <c r="H345" s="46">
        <v>0</v>
      </c>
      <c r="I345" s="46">
        <v>0</v>
      </c>
      <c r="J345" s="46">
        <v>1</v>
      </c>
      <c r="K345" s="46">
        <v>4</v>
      </c>
      <c r="L345" s="46">
        <v>0</v>
      </c>
      <c r="M345" s="46">
        <v>0</v>
      </c>
      <c r="N345" s="46">
        <v>4</v>
      </c>
      <c r="O345" s="46">
        <v>0</v>
      </c>
      <c r="P345" s="46">
        <v>0</v>
      </c>
      <c r="Q345" s="46">
        <v>0</v>
      </c>
      <c r="R345" s="46">
        <v>0</v>
      </c>
      <c r="S345" s="46">
        <v>15</v>
      </c>
      <c r="T345" s="46">
        <v>0</v>
      </c>
      <c r="U345" s="46">
        <v>2</v>
      </c>
      <c r="V345" s="46">
        <v>0</v>
      </c>
      <c r="W345" s="46">
        <v>17</v>
      </c>
    </row>
    <row r="346" spans="2:23" ht="20.100000000000001" customHeight="1" thickBot="1" x14ac:dyDescent="0.25">
      <c r="B346" s="4" t="s">
        <v>526</v>
      </c>
      <c r="C346" s="46">
        <v>3</v>
      </c>
      <c r="D346" s="46">
        <v>0</v>
      </c>
      <c r="E346" s="46">
        <v>0</v>
      </c>
      <c r="F346" s="46">
        <v>3</v>
      </c>
      <c r="G346" s="46">
        <v>3</v>
      </c>
      <c r="H346" s="46">
        <v>0</v>
      </c>
      <c r="I346" s="46">
        <v>0</v>
      </c>
      <c r="J346" s="46">
        <v>3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13</v>
      </c>
      <c r="T346" s="46">
        <v>2</v>
      </c>
      <c r="U346" s="46">
        <v>5</v>
      </c>
      <c r="V346" s="46">
        <v>0</v>
      </c>
      <c r="W346" s="46">
        <v>20</v>
      </c>
    </row>
    <row r="347" spans="2:23" ht="20.100000000000001" customHeight="1" thickBot="1" x14ac:dyDescent="0.25">
      <c r="B347" s="4" t="s">
        <v>201</v>
      </c>
      <c r="C347" s="46">
        <v>14</v>
      </c>
      <c r="D347" s="46">
        <v>0</v>
      </c>
      <c r="E347" s="46">
        <v>2</v>
      </c>
      <c r="F347" s="46">
        <v>16</v>
      </c>
      <c r="G347" s="46">
        <v>3</v>
      </c>
      <c r="H347" s="46">
        <v>0</v>
      </c>
      <c r="I347" s="46">
        <v>0</v>
      </c>
      <c r="J347" s="46">
        <v>3</v>
      </c>
      <c r="K347" s="46">
        <v>11</v>
      </c>
      <c r="L347" s="46">
        <v>0</v>
      </c>
      <c r="M347" s="46">
        <v>2</v>
      </c>
      <c r="N347" s="46">
        <v>13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1</v>
      </c>
      <c r="T348" s="46">
        <v>0</v>
      </c>
      <c r="U348" s="46">
        <v>0</v>
      </c>
      <c r="V348" s="46">
        <v>0</v>
      </c>
      <c r="W348" s="46">
        <v>1</v>
      </c>
    </row>
    <row r="349" spans="2:23" ht="20.100000000000001" customHeight="1" thickBot="1" x14ac:dyDescent="0.25">
      <c r="B349" s="4" t="s">
        <v>528</v>
      </c>
      <c r="C349" s="46">
        <v>1</v>
      </c>
      <c r="D349" s="46">
        <v>0</v>
      </c>
      <c r="E349" s="46">
        <v>0</v>
      </c>
      <c r="F349" s="46">
        <v>1</v>
      </c>
      <c r="G349" s="46">
        <v>0</v>
      </c>
      <c r="H349" s="46">
        <v>0</v>
      </c>
      <c r="I349" s="46">
        <v>0</v>
      </c>
      <c r="J349" s="46">
        <v>0</v>
      </c>
      <c r="K349" s="46">
        <v>1</v>
      </c>
      <c r="L349" s="46">
        <v>0</v>
      </c>
      <c r="M349" s="46">
        <v>0</v>
      </c>
      <c r="N349" s="46">
        <v>1</v>
      </c>
      <c r="O349" s="46">
        <v>0</v>
      </c>
      <c r="P349" s="46">
        <v>0</v>
      </c>
      <c r="Q349" s="46">
        <v>0</v>
      </c>
      <c r="R349" s="46">
        <v>0</v>
      </c>
      <c r="S349" s="46">
        <v>5</v>
      </c>
      <c r="T349" s="46">
        <v>2</v>
      </c>
      <c r="U349" s="46">
        <v>0</v>
      </c>
      <c r="V349" s="46">
        <v>1</v>
      </c>
      <c r="W349" s="46">
        <v>8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2</v>
      </c>
      <c r="T352" s="46">
        <v>0</v>
      </c>
      <c r="U352" s="46">
        <v>0</v>
      </c>
      <c r="V352" s="46">
        <v>0</v>
      </c>
      <c r="W352" s="46">
        <v>2</v>
      </c>
    </row>
    <row r="353" spans="2:23" ht="20.100000000000001" customHeight="1" thickBot="1" x14ac:dyDescent="0.25">
      <c r="B353" s="4" t="s">
        <v>532</v>
      </c>
      <c r="C353" s="46">
        <v>1</v>
      </c>
      <c r="D353" s="46">
        <v>0</v>
      </c>
      <c r="E353" s="46">
        <v>0</v>
      </c>
      <c r="F353" s="46">
        <v>1</v>
      </c>
      <c r="G353" s="46">
        <v>1</v>
      </c>
      <c r="H353" s="46">
        <v>0</v>
      </c>
      <c r="I353" s="46">
        <v>0</v>
      </c>
      <c r="J353" s="46">
        <v>1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2</v>
      </c>
      <c r="T356" s="46">
        <v>0</v>
      </c>
      <c r="U356" s="46">
        <v>0</v>
      </c>
      <c r="V356" s="46">
        <v>0</v>
      </c>
      <c r="W356" s="46">
        <v>2</v>
      </c>
    </row>
    <row r="357" spans="2:23" ht="20.100000000000001" customHeight="1" thickBot="1" x14ac:dyDescent="0.25">
      <c r="B357" s="4" t="s">
        <v>536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1</v>
      </c>
      <c r="T357" s="46">
        <v>0</v>
      </c>
      <c r="U357" s="46">
        <v>0</v>
      </c>
      <c r="V357" s="46">
        <v>0</v>
      </c>
      <c r="W357" s="46">
        <v>1</v>
      </c>
    </row>
    <row r="358" spans="2:23" ht="20.100000000000001" customHeight="1" thickBot="1" x14ac:dyDescent="0.25">
      <c r="B358" s="4" t="s">
        <v>537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3</v>
      </c>
      <c r="T358" s="46">
        <v>1</v>
      </c>
      <c r="U358" s="46">
        <v>0</v>
      </c>
      <c r="V358" s="46">
        <v>0</v>
      </c>
      <c r="W358" s="46">
        <v>4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00000000000001" customHeight="1" thickBot="1" x14ac:dyDescent="0.25">
      <c r="B360" s="4" t="s">
        <v>202</v>
      </c>
      <c r="C360" s="46">
        <v>5</v>
      </c>
      <c r="D360" s="46">
        <v>0</v>
      </c>
      <c r="E360" s="46">
        <v>0</v>
      </c>
      <c r="F360" s="46">
        <v>5</v>
      </c>
      <c r="G360" s="46">
        <v>0</v>
      </c>
      <c r="H360" s="46">
        <v>0</v>
      </c>
      <c r="I360" s="46">
        <v>0</v>
      </c>
      <c r="J360" s="46">
        <v>0</v>
      </c>
      <c r="K360" s="46">
        <v>5</v>
      </c>
      <c r="L360" s="46">
        <v>0</v>
      </c>
      <c r="M360" s="46">
        <v>0</v>
      </c>
      <c r="N360" s="46">
        <v>5</v>
      </c>
      <c r="O360" s="46">
        <v>0</v>
      </c>
      <c r="P360" s="46">
        <v>0</v>
      </c>
      <c r="Q360" s="46">
        <v>0</v>
      </c>
      <c r="R360" s="46">
        <v>0</v>
      </c>
      <c r="S360" s="46">
        <v>14</v>
      </c>
      <c r="T360" s="46">
        <v>0</v>
      </c>
      <c r="U360" s="46">
        <v>3</v>
      </c>
      <c r="V360" s="46">
        <v>0</v>
      </c>
      <c r="W360" s="46">
        <v>17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1</v>
      </c>
      <c r="D363" s="46">
        <v>0</v>
      </c>
      <c r="E363" s="46">
        <v>0</v>
      </c>
      <c r="F363" s="46">
        <v>1</v>
      </c>
      <c r="G363" s="46">
        <v>0</v>
      </c>
      <c r="H363" s="46">
        <v>0</v>
      </c>
      <c r="I363" s="46">
        <v>0</v>
      </c>
      <c r="J363" s="46">
        <v>0</v>
      </c>
      <c r="K363" s="46">
        <v>1</v>
      </c>
      <c r="L363" s="46">
        <v>0</v>
      </c>
      <c r="M363" s="46">
        <v>0</v>
      </c>
      <c r="N363" s="46">
        <v>1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1</v>
      </c>
      <c r="T364" s="46">
        <v>0</v>
      </c>
      <c r="U364" s="46">
        <v>0</v>
      </c>
      <c r="V364" s="46">
        <v>0</v>
      </c>
      <c r="W364" s="46">
        <v>1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5</v>
      </c>
      <c r="D367" s="46">
        <v>0</v>
      </c>
      <c r="E367" s="46">
        <v>0</v>
      </c>
      <c r="F367" s="46">
        <v>5</v>
      </c>
      <c r="G367" s="46">
        <v>4</v>
      </c>
      <c r="H367" s="46">
        <v>0</v>
      </c>
      <c r="I367" s="46">
        <v>0</v>
      </c>
      <c r="J367" s="46">
        <v>4</v>
      </c>
      <c r="K367" s="46">
        <v>1</v>
      </c>
      <c r="L367" s="46">
        <v>0</v>
      </c>
      <c r="M367" s="46">
        <v>0</v>
      </c>
      <c r="N367" s="46">
        <v>1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2</v>
      </c>
      <c r="D371" s="46">
        <v>0</v>
      </c>
      <c r="E371" s="46">
        <v>0</v>
      </c>
      <c r="F371" s="46">
        <v>2</v>
      </c>
      <c r="G371" s="46">
        <v>0</v>
      </c>
      <c r="H371" s="46">
        <v>0</v>
      </c>
      <c r="I371" s="46">
        <v>0</v>
      </c>
      <c r="J371" s="46">
        <v>0</v>
      </c>
      <c r="K371" s="46">
        <v>2</v>
      </c>
      <c r="L371" s="46">
        <v>0</v>
      </c>
      <c r="M371" s="46">
        <v>0</v>
      </c>
      <c r="N371" s="46">
        <v>2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3</v>
      </c>
      <c r="D373" s="46">
        <v>0</v>
      </c>
      <c r="E373" s="46">
        <v>0</v>
      </c>
      <c r="F373" s="46">
        <v>3</v>
      </c>
      <c r="G373" s="46">
        <v>0</v>
      </c>
      <c r="H373" s="46">
        <v>0</v>
      </c>
      <c r="I373" s="46">
        <v>0</v>
      </c>
      <c r="J373" s="46">
        <v>0</v>
      </c>
      <c r="K373" s="46">
        <v>3</v>
      </c>
      <c r="L373" s="46">
        <v>0</v>
      </c>
      <c r="M373" s="46">
        <v>0</v>
      </c>
      <c r="N373" s="46">
        <v>3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1</v>
      </c>
      <c r="V373" s="46">
        <v>0</v>
      </c>
      <c r="W373" s="46">
        <v>1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15</v>
      </c>
      <c r="D376" s="46">
        <v>0</v>
      </c>
      <c r="E376" s="46">
        <v>0</v>
      </c>
      <c r="F376" s="46">
        <v>15</v>
      </c>
      <c r="G376" s="46">
        <v>0</v>
      </c>
      <c r="H376" s="46">
        <v>0</v>
      </c>
      <c r="I376" s="46">
        <v>0</v>
      </c>
      <c r="J376" s="46">
        <v>0</v>
      </c>
      <c r="K376" s="46">
        <v>15</v>
      </c>
      <c r="L376" s="46">
        <v>0</v>
      </c>
      <c r="M376" s="46">
        <v>0</v>
      </c>
      <c r="N376" s="46">
        <v>15</v>
      </c>
      <c r="O376" s="46">
        <v>0</v>
      </c>
      <c r="P376" s="46">
        <v>0</v>
      </c>
      <c r="Q376" s="46">
        <v>0</v>
      </c>
      <c r="R376" s="46">
        <v>0</v>
      </c>
      <c r="S376" s="46">
        <v>3</v>
      </c>
      <c r="T376" s="46">
        <v>0</v>
      </c>
      <c r="U376" s="46">
        <v>0</v>
      </c>
      <c r="V376" s="46">
        <v>0</v>
      </c>
      <c r="W376" s="46">
        <v>3</v>
      </c>
    </row>
    <row r="377" spans="2:23" ht="20.100000000000001" customHeight="1" thickBot="1" x14ac:dyDescent="0.25">
      <c r="B377" s="4" t="s">
        <v>552</v>
      </c>
      <c r="C377" s="46">
        <v>1</v>
      </c>
      <c r="D377" s="46">
        <v>0</v>
      </c>
      <c r="E377" s="46">
        <v>0</v>
      </c>
      <c r="F377" s="46">
        <v>1</v>
      </c>
      <c r="G377" s="46">
        <v>0</v>
      </c>
      <c r="H377" s="46">
        <v>0</v>
      </c>
      <c r="I377" s="46">
        <v>0</v>
      </c>
      <c r="J377" s="46">
        <v>0</v>
      </c>
      <c r="K377" s="46">
        <v>1</v>
      </c>
      <c r="L377" s="46">
        <v>0</v>
      </c>
      <c r="M377" s="46">
        <v>0</v>
      </c>
      <c r="N377" s="46">
        <v>1</v>
      </c>
      <c r="O377" s="46">
        <v>0</v>
      </c>
      <c r="P377" s="46">
        <v>0</v>
      </c>
      <c r="Q377" s="46">
        <v>0</v>
      </c>
      <c r="R377" s="46">
        <v>0</v>
      </c>
      <c r="S377" s="46">
        <v>2</v>
      </c>
      <c r="T377" s="46">
        <v>0</v>
      </c>
      <c r="U377" s="46">
        <v>0</v>
      </c>
      <c r="V377" s="46">
        <v>0</v>
      </c>
      <c r="W377" s="46">
        <v>2</v>
      </c>
    </row>
    <row r="378" spans="2:23" ht="20.100000000000001" customHeight="1" thickBot="1" x14ac:dyDescent="0.25">
      <c r="B378" s="4" t="s">
        <v>553</v>
      </c>
      <c r="C378" s="46">
        <v>14</v>
      </c>
      <c r="D378" s="46">
        <v>0</v>
      </c>
      <c r="E378" s="46">
        <v>0</v>
      </c>
      <c r="F378" s="46">
        <v>14</v>
      </c>
      <c r="G378" s="46">
        <v>7</v>
      </c>
      <c r="H378" s="46">
        <v>0</v>
      </c>
      <c r="I378" s="46">
        <v>0</v>
      </c>
      <c r="J378" s="46">
        <v>7</v>
      </c>
      <c r="K378" s="46">
        <v>7</v>
      </c>
      <c r="L378" s="46">
        <v>0</v>
      </c>
      <c r="M378" s="46">
        <v>0</v>
      </c>
      <c r="N378" s="46">
        <v>7</v>
      </c>
      <c r="O378" s="46">
        <v>0</v>
      </c>
      <c r="P378" s="46">
        <v>0</v>
      </c>
      <c r="Q378" s="46">
        <v>0</v>
      </c>
      <c r="R378" s="46">
        <v>0</v>
      </c>
      <c r="S378" s="46">
        <v>5</v>
      </c>
      <c r="T378" s="46">
        <v>1</v>
      </c>
      <c r="U378" s="46">
        <v>0</v>
      </c>
      <c r="V378" s="46">
        <v>0</v>
      </c>
      <c r="W378" s="46">
        <v>6</v>
      </c>
    </row>
    <row r="379" spans="2:23" ht="20.100000000000001" customHeight="1" thickBot="1" x14ac:dyDescent="0.25">
      <c r="B379" s="4" t="s">
        <v>204</v>
      </c>
      <c r="C379" s="46">
        <v>1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1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1</v>
      </c>
      <c r="T380" s="46">
        <v>0</v>
      </c>
      <c r="U380" s="46">
        <v>0</v>
      </c>
      <c r="V380" s="46">
        <v>0</v>
      </c>
      <c r="W380" s="46">
        <v>1</v>
      </c>
    </row>
    <row r="381" spans="2:23" ht="20.100000000000001" customHeight="1" thickBot="1" x14ac:dyDescent="0.25">
      <c r="B381" s="4" t="s">
        <v>555</v>
      </c>
      <c r="C381" s="46">
        <v>2</v>
      </c>
      <c r="D381" s="46">
        <v>0</v>
      </c>
      <c r="E381" s="46">
        <v>0</v>
      </c>
      <c r="F381" s="46">
        <v>2</v>
      </c>
      <c r="G381" s="46">
        <v>0</v>
      </c>
      <c r="H381" s="46">
        <v>0</v>
      </c>
      <c r="I381" s="46">
        <v>0</v>
      </c>
      <c r="J381" s="46">
        <v>0</v>
      </c>
      <c r="K381" s="46">
        <v>2</v>
      </c>
      <c r="L381" s="46">
        <v>0</v>
      </c>
      <c r="M381" s="46">
        <v>0</v>
      </c>
      <c r="N381" s="46">
        <v>2</v>
      </c>
      <c r="O381" s="46">
        <v>0</v>
      </c>
      <c r="P381" s="46">
        <v>0</v>
      </c>
      <c r="Q381" s="46">
        <v>0</v>
      </c>
      <c r="R381" s="46">
        <v>0</v>
      </c>
      <c r="S381" s="46">
        <v>3</v>
      </c>
      <c r="T381" s="46">
        <v>0</v>
      </c>
      <c r="U381" s="46">
        <v>0</v>
      </c>
      <c r="V381" s="46">
        <v>0</v>
      </c>
      <c r="W381" s="46">
        <v>3</v>
      </c>
    </row>
    <row r="382" spans="2:23" ht="20.100000000000001" customHeight="1" thickBot="1" x14ac:dyDescent="0.25">
      <c r="B382" s="4" t="s">
        <v>556</v>
      </c>
      <c r="C382" s="46">
        <v>1</v>
      </c>
      <c r="D382" s="46">
        <v>0</v>
      </c>
      <c r="E382" s="46">
        <v>0</v>
      </c>
      <c r="F382" s="46">
        <v>1</v>
      </c>
      <c r="G382" s="46">
        <v>0</v>
      </c>
      <c r="H382" s="46">
        <v>0</v>
      </c>
      <c r="I382" s="46">
        <v>0</v>
      </c>
      <c r="J382" s="46">
        <v>0</v>
      </c>
      <c r="K382" s="46">
        <v>1</v>
      </c>
      <c r="L382" s="46">
        <v>0</v>
      </c>
      <c r="M382" s="46">
        <v>0</v>
      </c>
      <c r="N382" s="46">
        <v>1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</row>
    <row r="383" spans="2:23" ht="20.100000000000001" customHeight="1" thickBot="1" x14ac:dyDescent="0.25">
      <c r="B383" s="4" t="s">
        <v>557</v>
      </c>
      <c r="C383" s="46">
        <v>4</v>
      </c>
      <c r="D383" s="46">
        <v>1</v>
      </c>
      <c r="E383" s="46">
        <v>0</v>
      </c>
      <c r="F383" s="46">
        <v>5</v>
      </c>
      <c r="G383" s="46">
        <v>0</v>
      </c>
      <c r="H383" s="46">
        <v>0</v>
      </c>
      <c r="I383" s="46">
        <v>0</v>
      </c>
      <c r="J383" s="46">
        <v>0</v>
      </c>
      <c r="K383" s="46">
        <v>4</v>
      </c>
      <c r="L383" s="46">
        <v>1</v>
      </c>
      <c r="M383" s="46">
        <v>0</v>
      </c>
      <c r="N383" s="46">
        <v>5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1</v>
      </c>
      <c r="V383" s="46">
        <v>0</v>
      </c>
      <c r="W383" s="46">
        <v>1</v>
      </c>
    </row>
    <row r="384" spans="2:23" ht="20.100000000000001" customHeight="1" thickBot="1" x14ac:dyDescent="0.25">
      <c r="B384" s="4" t="s">
        <v>558</v>
      </c>
      <c r="C384" s="46">
        <v>2</v>
      </c>
      <c r="D384" s="46">
        <v>0</v>
      </c>
      <c r="E384" s="46">
        <v>0</v>
      </c>
      <c r="F384" s="46">
        <v>2</v>
      </c>
      <c r="G384" s="46">
        <v>2</v>
      </c>
      <c r="H384" s="46">
        <v>0</v>
      </c>
      <c r="I384" s="46">
        <v>0</v>
      </c>
      <c r="J384" s="46">
        <v>2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4</v>
      </c>
      <c r="T384" s="46">
        <v>1</v>
      </c>
      <c r="U384" s="46">
        <v>0</v>
      </c>
      <c r="V384" s="46">
        <v>0</v>
      </c>
      <c r="W384" s="46">
        <v>5</v>
      </c>
    </row>
    <row r="385" spans="2:23" ht="20.100000000000001" customHeight="1" thickBot="1" x14ac:dyDescent="0.2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1</v>
      </c>
      <c r="H385" s="46">
        <v>0</v>
      </c>
      <c r="I385" s="46">
        <v>0</v>
      </c>
      <c r="J385" s="46">
        <v>1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3</v>
      </c>
      <c r="T385" s="46">
        <v>0</v>
      </c>
      <c r="U385" s="46">
        <v>0</v>
      </c>
      <c r="V385" s="46">
        <v>0</v>
      </c>
      <c r="W385" s="46">
        <v>3</v>
      </c>
    </row>
    <row r="386" spans="2:23" ht="20.100000000000001" customHeight="1" thickBot="1" x14ac:dyDescent="0.25">
      <c r="B386" s="4" t="s">
        <v>647</v>
      </c>
      <c r="C386" s="46">
        <v>2</v>
      </c>
      <c r="D386" s="46">
        <v>0</v>
      </c>
      <c r="E386" s="46">
        <v>0</v>
      </c>
      <c r="F386" s="46">
        <v>2</v>
      </c>
      <c r="G386" s="46">
        <v>0</v>
      </c>
      <c r="H386" s="46">
        <v>0</v>
      </c>
      <c r="I386" s="46">
        <v>0</v>
      </c>
      <c r="J386" s="46">
        <v>0</v>
      </c>
      <c r="K386" s="46">
        <v>2</v>
      </c>
      <c r="L386" s="46">
        <v>0</v>
      </c>
      <c r="M386" s="46">
        <v>0</v>
      </c>
      <c r="N386" s="46">
        <v>2</v>
      </c>
      <c r="O386" s="46">
        <v>0</v>
      </c>
      <c r="P386" s="46">
        <v>0</v>
      </c>
      <c r="Q386" s="46">
        <v>0</v>
      </c>
      <c r="R386" s="46">
        <v>0</v>
      </c>
      <c r="S386" s="46">
        <v>3</v>
      </c>
      <c r="T386" s="46">
        <v>0</v>
      </c>
      <c r="U386" s="46">
        <v>1</v>
      </c>
      <c r="V386" s="46">
        <v>0</v>
      </c>
      <c r="W386" s="46">
        <v>4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0</v>
      </c>
      <c r="D388" s="46">
        <v>0</v>
      </c>
      <c r="E388" s="46">
        <v>0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2</v>
      </c>
      <c r="T388" s="46">
        <v>0</v>
      </c>
      <c r="U388" s="46">
        <v>0</v>
      </c>
      <c r="V388" s="46">
        <v>0</v>
      </c>
      <c r="W388" s="46">
        <v>2</v>
      </c>
    </row>
    <row r="389" spans="2:23" ht="20.100000000000001" customHeight="1" thickBot="1" x14ac:dyDescent="0.25">
      <c r="B389" s="4" t="s">
        <v>562</v>
      </c>
      <c r="C389" s="46">
        <v>2</v>
      </c>
      <c r="D389" s="46">
        <v>0</v>
      </c>
      <c r="E389" s="46">
        <v>0</v>
      </c>
      <c r="F389" s="46">
        <v>2</v>
      </c>
      <c r="G389" s="46">
        <v>0</v>
      </c>
      <c r="H389" s="46">
        <v>0</v>
      </c>
      <c r="I389" s="46">
        <v>0</v>
      </c>
      <c r="J389" s="46">
        <v>0</v>
      </c>
      <c r="K389" s="46">
        <v>2</v>
      </c>
      <c r="L389" s="46">
        <v>0</v>
      </c>
      <c r="M389" s="46">
        <v>0</v>
      </c>
      <c r="N389" s="46">
        <v>2</v>
      </c>
      <c r="O389" s="46">
        <v>0</v>
      </c>
      <c r="P389" s="46">
        <v>0</v>
      </c>
      <c r="Q389" s="46">
        <v>0</v>
      </c>
      <c r="R389" s="46">
        <v>0</v>
      </c>
      <c r="S389" s="46">
        <v>2</v>
      </c>
      <c r="T389" s="46">
        <v>0</v>
      </c>
      <c r="U389" s="46">
        <v>0</v>
      </c>
      <c r="V389" s="46">
        <v>0</v>
      </c>
      <c r="W389" s="46">
        <v>2</v>
      </c>
    </row>
    <row r="390" spans="2:23" ht="20.100000000000001" customHeight="1" thickBot="1" x14ac:dyDescent="0.25">
      <c r="B390" s="4" t="s">
        <v>563</v>
      </c>
      <c r="C390" s="46">
        <v>4</v>
      </c>
      <c r="D390" s="46">
        <v>0</v>
      </c>
      <c r="E390" s="46">
        <v>5</v>
      </c>
      <c r="F390" s="46">
        <v>9</v>
      </c>
      <c r="G390" s="46">
        <v>0</v>
      </c>
      <c r="H390" s="46">
        <v>0</v>
      </c>
      <c r="I390" s="46">
        <v>0</v>
      </c>
      <c r="J390" s="46">
        <v>0</v>
      </c>
      <c r="K390" s="46">
        <v>4</v>
      </c>
      <c r="L390" s="46">
        <v>0</v>
      </c>
      <c r="M390" s="46">
        <v>5</v>
      </c>
      <c r="N390" s="46">
        <v>9</v>
      </c>
      <c r="O390" s="46">
        <v>0</v>
      </c>
      <c r="P390" s="46">
        <v>0</v>
      </c>
      <c r="Q390" s="46">
        <v>0</v>
      </c>
      <c r="R390" s="46">
        <v>0</v>
      </c>
      <c r="S390" s="46">
        <v>19</v>
      </c>
      <c r="T390" s="46">
        <v>4</v>
      </c>
      <c r="U390" s="46">
        <v>0</v>
      </c>
      <c r="V390" s="46">
        <v>2</v>
      </c>
      <c r="W390" s="46">
        <v>25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</row>
    <row r="392" spans="2:23" ht="20.100000000000001" customHeight="1" thickBot="1" x14ac:dyDescent="0.25">
      <c r="B392" s="4" t="s">
        <v>565</v>
      </c>
      <c r="C392" s="46">
        <v>4</v>
      </c>
      <c r="D392" s="46">
        <v>0</v>
      </c>
      <c r="E392" s="46">
        <v>0</v>
      </c>
      <c r="F392" s="46">
        <v>4</v>
      </c>
      <c r="G392" s="46">
        <v>3</v>
      </c>
      <c r="H392" s="46">
        <v>0</v>
      </c>
      <c r="I392" s="46">
        <v>0</v>
      </c>
      <c r="J392" s="46">
        <v>3</v>
      </c>
      <c r="K392" s="46">
        <v>1</v>
      </c>
      <c r="L392" s="46">
        <v>0</v>
      </c>
      <c r="M392" s="46">
        <v>0</v>
      </c>
      <c r="N392" s="46">
        <v>1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</row>
    <row r="393" spans="2:23" ht="20.100000000000001" customHeight="1" thickBot="1" x14ac:dyDescent="0.25">
      <c r="B393" s="4" t="s">
        <v>566</v>
      </c>
      <c r="C393" s="46">
        <v>5</v>
      </c>
      <c r="D393" s="46">
        <v>0</v>
      </c>
      <c r="E393" s="46">
        <v>0</v>
      </c>
      <c r="F393" s="46">
        <v>5</v>
      </c>
      <c r="G393" s="46">
        <v>3</v>
      </c>
      <c r="H393" s="46">
        <v>0</v>
      </c>
      <c r="I393" s="46">
        <v>0</v>
      </c>
      <c r="J393" s="46">
        <v>3</v>
      </c>
      <c r="K393" s="46">
        <v>2</v>
      </c>
      <c r="L393" s="46">
        <v>0</v>
      </c>
      <c r="M393" s="46">
        <v>0</v>
      </c>
      <c r="N393" s="46">
        <v>2</v>
      </c>
      <c r="O393" s="46">
        <v>0</v>
      </c>
      <c r="P393" s="46">
        <v>0</v>
      </c>
      <c r="Q393" s="46">
        <v>0</v>
      </c>
      <c r="R393" s="46">
        <v>0</v>
      </c>
      <c r="S393" s="46">
        <v>15</v>
      </c>
      <c r="T393" s="46">
        <v>1</v>
      </c>
      <c r="U393" s="46">
        <v>2</v>
      </c>
      <c r="V393" s="46">
        <v>0</v>
      </c>
      <c r="W393" s="46">
        <v>18</v>
      </c>
    </row>
    <row r="394" spans="2:23" ht="20.100000000000001" customHeight="1" thickBot="1" x14ac:dyDescent="0.25">
      <c r="B394" s="4" t="s">
        <v>567</v>
      </c>
      <c r="C394" s="46">
        <v>4</v>
      </c>
      <c r="D394" s="46">
        <v>0</v>
      </c>
      <c r="E394" s="46">
        <v>0</v>
      </c>
      <c r="F394" s="46">
        <v>4</v>
      </c>
      <c r="G394" s="46">
        <v>0</v>
      </c>
      <c r="H394" s="46">
        <v>0</v>
      </c>
      <c r="I394" s="46">
        <v>0</v>
      </c>
      <c r="J394" s="46">
        <v>0</v>
      </c>
      <c r="K394" s="46">
        <v>4</v>
      </c>
      <c r="L394" s="46">
        <v>0</v>
      </c>
      <c r="M394" s="46">
        <v>0</v>
      </c>
      <c r="N394" s="46">
        <v>4</v>
      </c>
      <c r="O394" s="46">
        <v>0</v>
      </c>
      <c r="P394" s="46">
        <v>0</v>
      </c>
      <c r="Q394" s="46">
        <v>0</v>
      </c>
      <c r="R394" s="46">
        <v>0</v>
      </c>
      <c r="S394" s="46">
        <v>8</v>
      </c>
      <c r="T394" s="46">
        <v>0</v>
      </c>
      <c r="U394" s="46">
        <v>0</v>
      </c>
      <c r="V394" s="46">
        <v>0</v>
      </c>
      <c r="W394" s="46">
        <v>8</v>
      </c>
    </row>
    <row r="395" spans="2:23" ht="20.100000000000001" customHeight="1" thickBot="1" x14ac:dyDescent="0.25">
      <c r="B395" s="4" t="s">
        <v>568</v>
      </c>
      <c r="C395" s="46">
        <v>2</v>
      </c>
      <c r="D395" s="46">
        <v>0</v>
      </c>
      <c r="E395" s="46">
        <v>0</v>
      </c>
      <c r="F395" s="46">
        <v>2</v>
      </c>
      <c r="G395" s="46">
        <v>2</v>
      </c>
      <c r="H395" s="46">
        <v>0</v>
      </c>
      <c r="I395" s="46">
        <v>0</v>
      </c>
      <c r="J395" s="46">
        <v>2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2</v>
      </c>
      <c r="T395" s="46">
        <v>0</v>
      </c>
      <c r="U395" s="46">
        <v>1</v>
      </c>
      <c r="V395" s="46">
        <v>0</v>
      </c>
      <c r="W395" s="46">
        <v>3</v>
      </c>
    </row>
    <row r="396" spans="2:23" ht="20.100000000000001" customHeight="1" thickBot="1" x14ac:dyDescent="0.25">
      <c r="B396" s="4" t="s">
        <v>569</v>
      </c>
      <c r="C396" s="46">
        <v>1</v>
      </c>
      <c r="D396" s="46">
        <v>0</v>
      </c>
      <c r="E396" s="46">
        <v>0</v>
      </c>
      <c r="F396" s="46">
        <v>1</v>
      </c>
      <c r="G396" s="46">
        <v>0</v>
      </c>
      <c r="H396" s="46">
        <v>0</v>
      </c>
      <c r="I396" s="46">
        <v>0</v>
      </c>
      <c r="J396" s="46">
        <v>0</v>
      </c>
      <c r="K396" s="46">
        <v>1</v>
      </c>
      <c r="L396" s="46">
        <v>0</v>
      </c>
      <c r="M396" s="46">
        <v>0</v>
      </c>
      <c r="N396" s="46">
        <v>1</v>
      </c>
      <c r="O396" s="46">
        <v>0</v>
      </c>
      <c r="P396" s="46">
        <v>0</v>
      </c>
      <c r="Q396" s="46">
        <v>0</v>
      </c>
      <c r="R396" s="46">
        <v>0</v>
      </c>
      <c r="S396" s="46">
        <v>6</v>
      </c>
      <c r="T396" s="46">
        <v>1</v>
      </c>
      <c r="U396" s="46">
        <v>0</v>
      </c>
      <c r="V396" s="46">
        <v>0</v>
      </c>
      <c r="W396" s="46">
        <v>7</v>
      </c>
    </row>
    <row r="397" spans="2:23" ht="20.100000000000001" customHeight="1" thickBot="1" x14ac:dyDescent="0.25">
      <c r="B397" s="4" t="s">
        <v>570</v>
      </c>
      <c r="C397" s="46">
        <v>3</v>
      </c>
      <c r="D397" s="46">
        <v>0</v>
      </c>
      <c r="E397" s="46">
        <v>1</v>
      </c>
      <c r="F397" s="46">
        <v>4</v>
      </c>
      <c r="G397" s="46">
        <v>0</v>
      </c>
      <c r="H397" s="46">
        <v>0</v>
      </c>
      <c r="I397" s="46">
        <v>0</v>
      </c>
      <c r="J397" s="46">
        <v>0</v>
      </c>
      <c r="K397" s="46">
        <v>3</v>
      </c>
      <c r="L397" s="46">
        <v>0</v>
      </c>
      <c r="M397" s="46">
        <v>1</v>
      </c>
      <c r="N397" s="46">
        <v>4</v>
      </c>
      <c r="O397" s="46">
        <v>0</v>
      </c>
      <c r="P397" s="46">
        <v>0</v>
      </c>
      <c r="Q397" s="46">
        <v>0</v>
      </c>
      <c r="R397" s="46">
        <v>0</v>
      </c>
      <c r="S397" s="46">
        <v>7</v>
      </c>
      <c r="T397" s="46">
        <v>0</v>
      </c>
      <c r="U397" s="46">
        <v>0</v>
      </c>
      <c r="V397" s="46">
        <v>0</v>
      </c>
      <c r="W397" s="46">
        <v>7</v>
      </c>
    </row>
    <row r="398" spans="2:23" ht="20.100000000000001" customHeight="1" thickBot="1" x14ac:dyDescent="0.25">
      <c r="B398" s="4" t="s">
        <v>571</v>
      </c>
      <c r="C398" s="46">
        <v>4</v>
      </c>
      <c r="D398" s="46">
        <v>2</v>
      </c>
      <c r="E398" s="46">
        <v>0</v>
      </c>
      <c r="F398" s="46">
        <v>6</v>
      </c>
      <c r="G398" s="46">
        <v>0</v>
      </c>
      <c r="H398" s="46">
        <v>0</v>
      </c>
      <c r="I398" s="46">
        <v>0</v>
      </c>
      <c r="J398" s="46">
        <v>0</v>
      </c>
      <c r="K398" s="46">
        <v>4</v>
      </c>
      <c r="L398" s="46">
        <v>2</v>
      </c>
      <c r="M398" s="46">
        <v>0</v>
      </c>
      <c r="N398" s="46">
        <v>6</v>
      </c>
      <c r="O398" s="46">
        <v>0</v>
      </c>
      <c r="P398" s="46">
        <v>0</v>
      </c>
      <c r="Q398" s="46">
        <v>0</v>
      </c>
      <c r="R398" s="46">
        <v>0</v>
      </c>
      <c r="S398" s="46">
        <v>12</v>
      </c>
      <c r="T398" s="46">
        <v>10</v>
      </c>
      <c r="U398" s="46">
        <v>2</v>
      </c>
      <c r="V398" s="46">
        <v>0</v>
      </c>
      <c r="W398" s="46">
        <v>24</v>
      </c>
    </row>
    <row r="399" spans="2:23" ht="20.100000000000001" customHeight="1" thickBot="1" x14ac:dyDescent="0.25">
      <c r="B399" s="4" t="s">
        <v>205</v>
      </c>
      <c r="C399" s="46">
        <v>56</v>
      </c>
      <c r="D399" s="46">
        <v>6</v>
      </c>
      <c r="E399" s="46">
        <v>5</v>
      </c>
      <c r="F399" s="46">
        <v>67</v>
      </c>
      <c r="G399" s="46">
        <v>17</v>
      </c>
      <c r="H399" s="46">
        <v>3</v>
      </c>
      <c r="I399" s="46">
        <v>0</v>
      </c>
      <c r="J399" s="46">
        <v>20</v>
      </c>
      <c r="K399" s="46">
        <v>39</v>
      </c>
      <c r="L399" s="46">
        <v>3</v>
      </c>
      <c r="M399" s="46">
        <v>5</v>
      </c>
      <c r="N399" s="46">
        <v>47</v>
      </c>
      <c r="O399" s="46">
        <v>0</v>
      </c>
      <c r="P399" s="46">
        <v>0</v>
      </c>
      <c r="Q399" s="46">
        <v>0</v>
      </c>
      <c r="R399" s="46">
        <v>0</v>
      </c>
      <c r="S399" s="46">
        <v>197</v>
      </c>
      <c r="T399" s="46">
        <v>34</v>
      </c>
      <c r="U399" s="46">
        <v>18</v>
      </c>
      <c r="V399" s="46">
        <v>9</v>
      </c>
      <c r="W399" s="46">
        <v>258</v>
      </c>
    </row>
    <row r="400" spans="2:23" ht="20.100000000000001" customHeight="1" thickBot="1" x14ac:dyDescent="0.25">
      <c r="B400" s="4" t="s">
        <v>572</v>
      </c>
      <c r="C400" s="46">
        <v>1</v>
      </c>
      <c r="D400" s="46">
        <v>0</v>
      </c>
      <c r="E400" s="46">
        <v>0</v>
      </c>
      <c r="F400" s="46">
        <v>1</v>
      </c>
      <c r="G400" s="46">
        <v>0</v>
      </c>
      <c r="H400" s="46">
        <v>0</v>
      </c>
      <c r="I400" s="46">
        <v>0</v>
      </c>
      <c r="J400" s="46">
        <v>0</v>
      </c>
      <c r="K400" s="46">
        <v>1</v>
      </c>
      <c r="L400" s="46">
        <v>0</v>
      </c>
      <c r="M400" s="46">
        <v>0</v>
      </c>
      <c r="N400" s="46">
        <v>1</v>
      </c>
      <c r="O400" s="46">
        <v>0</v>
      </c>
      <c r="P400" s="46">
        <v>0</v>
      </c>
      <c r="Q400" s="46">
        <v>0</v>
      </c>
      <c r="R400" s="46">
        <v>0</v>
      </c>
      <c r="S400" s="46">
        <v>6</v>
      </c>
      <c r="T400" s="46">
        <v>0</v>
      </c>
      <c r="U400" s="46">
        <v>0</v>
      </c>
      <c r="V400" s="46">
        <v>0</v>
      </c>
      <c r="W400" s="46">
        <v>6</v>
      </c>
    </row>
    <row r="401" spans="2:23" ht="20.100000000000001" customHeight="1" thickBot="1" x14ac:dyDescent="0.25">
      <c r="B401" s="4" t="s">
        <v>573</v>
      </c>
      <c r="C401" s="46">
        <v>6</v>
      </c>
      <c r="D401" s="46">
        <v>0</v>
      </c>
      <c r="E401" s="46">
        <v>4</v>
      </c>
      <c r="F401" s="46">
        <v>10</v>
      </c>
      <c r="G401" s="46">
        <v>1</v>
      </c>
      <c r="H401" s="46">
        <v>0</v>
      </c>
      <c r="I401" s="46">
        <v>0</v>
      </c>
      <c r="J401" s="46">
        <v>1</v>
      </c>
      <c r="K401" s="46">
        <v>5</v>
      </c>
      <c r="L401" s="46">
        <v>0</v>
      </c>
      <c r="M401" s="46">
        <v>4</v>
      </c>
      <c r="N401" s="46">
        <v>9</v>
      </c>
      <c r="O401" s="46">
        <v>0</v>
      </c>
      <c r="P401" s="46">
        <v>0</v>
      </c>
      <c r="Q401" s="46">
        <v>0</v>
      </c>
      <c r="R401" s="46">
        <v>0</v>
      </c>
      <c r="S401" s="46">
        <v>17</v>
      </c>
      <c r="T401" s="46">
        <v>0</v>
      </c>
      <c r="U401" s="46">
        <v>0</v>
      </c>
      <c r="V401" s="46">
        <v>13</v>
      </c>
      <c r="W401" s="46">
        <v>30</v>
      </c>
    </row>
    <row r="402" spans="2:23" ht="20.100000000000001" customHeight="1" thickBot="1" x14ac:dyDescent="0.25">
      <c r="B402" s="4" t="s">
        <v>574</v>
      </c>
      <c r="C402" s="46">
        <v>4</v>
      </c>
      <c r="D402" s="46">
        <v>0</v>
      </c>
      <c r="E402" s="46">
        <v>0</v>
      </c>
      <c r="F402" s="46">
        <v>4</v>
      </c>
      <c r="G402" s="46">
        <v>1</v>
      </c>
      <c r="H402" s="46">
        <v>0</v>
      </c>
      <c r="I402" s="46">
        <v>0</v>
      </c>
      <c r="J402" s="46">
        <v>1</v>
      </c>
      <c r="K402" s="46">
        <v>3</v>
      </c>
      <c r="L402" s="46">
        <v>0</v>
      </c>
      <c r="M402" s="46">
        <v>0</v>
      </c>
      <c r="N402" s="46">
        <v>3</v>
      </c>
      <c r="O402" s="46">
        <v>0</v>
      </c>
      <c r="P402" s="46">
        <v>0</v>
      </c>
      <c r="Q402" s="46">
        <v>0</v>
      </c>
      <c r="R402" s="46">
        <v>0</v>
      </c>
      <c r="S402" s="46">
        <v>12</v>
      </c>
      <c r="T402" s="46">
        <v>8</v>
      </c>
      <c r="U402" s="46">
        <v>0</v>
      </c>
      <c r="V402" s="46">
        <v>5</v>
      </c>
      <c r="W402" s="46">
        <v>25</v>
      </c>
    </row>
    <row r="403" spans="2:23" ht="20.100000000000001" customHeight="1" thickBot="1" x14ac:dyDescent="0.25">
      <c r="B403" s="4" t="s">
        <v>575</v>
      </c>
      <c r="C403" s="46">
        <v>8</v>
      </c>
      <c r="D403" s="46">
        <v>1</v>
      </c>
      <c r="E403" s="46">
        <v>0</v>
      </c>
      <c r="F403" s="46">
        <v>9</v>
      </c>
      <c r="G403" s="46">
        <v>5</v>
      </c>
      <c r="H403" s="46">
        <v>0</v>
      </c>
      <c r="I403" s="46">
        <v>0</v>
      </c>
      <c r="J403" s="46">
        <v>5</v>
      </c>
      <c r="K403" s="46">
        <v>3</v>
      </c>
      <c r="L403" s="46">
        <v>1</v>
      </c>
      <c r="M403" s="46">
        <v>0</v>
      </c>
      <c r="N403" s="46">
        <v>4</v>
      </c>
      <c r="O403" s="46">
        <v>0</v>
      </c>
      <c r="P403" s="46">
        <v>0</v>
      </c>
      <c r="Q403" s="46">
        <v>0</v>
      </c>
      <c r="R403" s="46">
        <v>0</v>
      </c>
      <c r="S403" s="46">
        <v>19</v>
      </c>
      <c r="T403" s="46">
        <v>6</v>
      </c>
      <c r="U403" s="46">
        <v>0</v>
      </c>
      <c r="V403" s="46">
        <v>0</v>
      </c>
      <c r="W403" s="46">
        <v>25</v>
      </c>
    </row>
    <row r="404" spans="2:23" ht="20.100000000000001" customHeight="1" thickBot="1" x14ac:dyDescent="0.25">
      <c r="B404" s="4" t="s">
        <v>576</v>
      </c>
      <c r="C404" s="46">
        <v>3</v>
      </c>
      <c r="D404" s="46">
        <v>0</v>
      </c>
      <c r="E404" s="46">
        <v>0</v>
      </c>
      <c r="F404" s="46">
        <v>3</v>
      </c>
      <c r="G404" s="46">
        <v>0</v>
      </c>
      <c r="H404" s="46">
        <v>0</v>
      </c>
      <c r="I404" s="46">
        <v>0</v>
      </c>
      <c r="J404" s="46">
        <v>0</v>
      </c>
      <c r="K404" s="46">
        <v>3</v>
      </c>
      <c r="L404" s="46">
        <v>0</v>
      </c>
      <c r="M404" s="46">
        <v>0</v>
      </c>
      <c r="N404" s="46">
        <v>3</v>
      </c>
      <c r="O404" s="46">
        <v>0</v>
      </c>
      <c r="P404" s="46">
        <v>0</v>
      </c>
      <c r="Q404" s="46">
        <v>0</v>
      </c>
      <c r="R404" s="46">
        <v>0</v>
      </c>
      <c r="S404" s="46">
        <v>14</v>
      </c>
      <c r="T404" s="46">
        <v>9</v>
      </c>
      <c r="U404" s="46">
        <v>2</v>
      </c>
      <c r="V404" s="46">
        <v>4</v>
      </c>
      <c r="W404" s="46">
        <v>29</v>
      </c>
    </row>
    <row r="405" spans="2:23" ht="20.100000000000001" customHeight="1" thickBot="1" x14ac:dyDescent="0.25">
      <c r="B405" s="4" t="s">
        <v>577</v>
      </c>
      <c r="C405" s="46">
        <v>0</v>
      </c>
      <c r="D405" s="46">
        <v>1</v>
      </c>
      <c r="E405" s="46">
        <v>1</v>
      </c>
      <c r="F405" s="46">
        <v>2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1</v>
      </c>
      <c r="M405" s="46">
        <v>1</v>
      </c>
      <c r="N405" s="46">
        <v>2</v>
      </c>
      <c r="O405" s="46">
        <v>0</v>
      </c>
      <c r="P405" s="46">
        <v>0</v>
      </c>
      <c r="Q405" s="46">
        <v>0</v>
      </c>
      <c r="R405" s="46">
        <v>0</v>
      </c>
      <c r="S405" s="46">
        <v>7</v>
      </c>
      <c r="T405" s="46">
        <v>4</v>
      </c>
      <c r="U405" s="46">
        <v>3</v>
      </c>
      <c r="V405" s="46">
        <v>1</v>
      </c>
      <c r="W405" s="46">
        <v>15</v>
      </c>
    </row>
    <row r="406" spans="2:23" ht="20.100000000000001" customHeight="1" thickBot="1" x14ac:dyDescent="0.25">
      <c r="B406" s="4" t="s">
        <v>578</v>
      </c>
      <c r="C406" s="46">
        <v>2</v>
      </c>
      <c r="D406" s="46">
        <v>1</v>
      </c>
      <c r="E406" s="46">
        <v>0</v>
      </c>
      <c r="F406" s="46">
        <v>3</v>
      </c>
      <c r="G406" s="46">
        <v>2</v>
      </c>
      <c r="H406" s="46">
        <v>1</v>
      </c>
      <c r="I406" s="46">
        <v>0</v>
      </c>
      <c r="J406" s="46">
        <v>3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12</v>
      </c>
      <c r="T406" s="46">
        <v>0</v>
      </c>
      <c r="U406" s="46">
        <v>6</v>
      </c>
      <c r="V406" s="46">
        <v>0</v>
      </c>
      <c r="W406" s="46">
        <v>18</v>
      </c>
    </row>
    <row r="407" spans="2:23" ht="20.100000000000001" customHeight="1" thickBot="1" x14ac:dyDescent="0.25">
      <c r="B407" s="4" t="s">
        <v>579</v>
      </c>
      <c r="C407" s="46">
        <v>4</v>
      </c>
      <c r="D407" s="46">
        <v>0</v>
      </c>
      <c r="E407" s="46">
        <v>1</v>
      </c>
      <c r="F407" s="46">
        <v>5</v>
      </c>
      <c r="G407" s="46">
        <v>0</v>
      </c>
      <c r="H407" s="46">
        <v>0</v>
      </c>
      <c r="I407" s="46">
        <v>0</v>
      </c>
      <c r="J407" s="46">
        <v>0</v>
      </c>
      <c r="K407" s="46">
        <v>4</v>
      </c>
      <c r="L407" s="46">
        <v>0</v>
      </c>
      <c r="M407" s="46">
        <v>1</v>
      </c>
      <c r="N407" s="46">
        <v>5</v>
      </c>
      <c r="O407" s="46">
        <v>0</v>
      </c>
      <c r="P407" s="46">
        <v>0</v>
      </c>
      <c r="Q407" s="46">
        <v>0</v>
      </c>
      <c r="R407" s="46">
        <v>0</v>
      </c>
      <c r="S407" s="46">
        <v>12</v>
      </c>
      <c r="T407" s="46">
        <v>0</v>
      </c>
      <c r="U407" s="46">
        <v>2</v>
      </c>
      <c r="V407" s="46">
        <v>0</v>
      </c>
      <c r="W407" s="46">
        <v>14</v>
      </c>
    </row>
    <row r="408" spans="2:23" ht="20.100000000000001" customHeight="1" thickBot="1" x14ac:dyDescent="0.25">
      <c r="B408" s="4" t="s">
        <v>580</v>
      </c>
      <c r="C408" s="46">
        <v>4</v>
      </c>
      <c r="D408" s="46">
        <v>0</v>
      </c>
      <c r="E408" s="46">
        <v>0</v>
      </c>
      <c r="F408" s="46">
        <v>4</v>
      </c>
      <c r="G408" s="46">
        <v>2</v>
      </c>
      <c r="H408" s="46">
        <v>0</v>
      </c>
      <c r="I408" s="46">
        <v>0</v>
      </c>
      <c r="J408" s="46">
        <v>2</v>
      </c>
      <c r="K408" s="46">
        <v>2</v>
      </c>
      <c r="L408" s="46">
        <v>0</v>
      </c>
      <c r="M408" s="46">
        <v>0</v>
      </c>
      <c r="N408" s="46">
        <v>2</v>
      </c>
      <c r="O408" s="46">
        <v>0</v>
      </c>
      <c r="P408" s="46">
        <v>0</v>
      </c>
      <c r="Q408" s="46">
        <v>0</v>
      </c>
      <c r="R408" s="46">
        <v>0</v>
      </c>
      <c r="S408" s="46">
        <v>3</v>
      </c>
      <c r="T408" s="46">
        <v>0</v>
      </c>
      <c r="U408" s="46">
        <v>0</v>
      </c>
      <c r="V408" s="46">
        <v>0</v>
      </c>
      <c r="W408" s="46">
        <v>3</v>
      </c>
    </row>
    <row r="409" spans="2:23" ht="20.100000000000001" customHeight="1" thickBot="1" x14ac:dyDescent="0.25">
      <c r="B409" s="4" t="s">
        <v>581</v>
      </c>
      <c r="C409" s="46">
        <v>2</v>
      </c>
      <c r="D409" s="46">
        <v>0</v>
      </c>
      <c r="E409" s="46">
        <v>0</v>
      </c>
      <c r="F409" s="46">
        <v>2</v>
      </c>
      <c r="G409" s="46">
        <v>2</v>
      </c>
      <c r="H409" s="46">
        <v>0</v>
      </c>
      <c r="I409" s="46">
        <v>0</v>
      </c>
      <c r="J409" s="46">
        <v>2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5</v>
      </c>
      <c r="T409" s="46">
        <v>1</v>
      </c>
      <c r="U409" s="46">
        <v>0</v>
      </c>
      <c r="V409" s="46">
        <v>0</v>
      </c>
      <c r="W409" s="46">
        <v>6</v>
      </c>
    </row>
    <row r="410" spans="2:23" ht="20.100000000000001" customHeight="1" thickBot="1" x14ac:dyDescent="0.25">
      <c r="B410" s="4" t="s">
        <v>582</v>
      </c>
      <c r="C410" s="46">
        <v>1</v>
      </c>
      <c r="D410" s="46">
        <v>0</v>
      </c>
      <c r="E410" s="46">
        <v>0</v>
      </c>
      <c r="F410" s="46">
        <v>1</v>
      </c>
      <c r="G410" s="46">
        <v>0</v>
      </c>
      <c r="H410" s="46">
        <v>0</v>
      </c>
      <c r="I410" s="46">
        <v>0</v>
      </c>
      <c r="J410" s="46">
        <v>0</v>
      </c>
      <c r="K410" s="46">
        <v>1</v>
      </c>
      <c r="L410" s="46">
        <v>0</v>
      </c>
      <c r="M410" s="46">
        <v>0</v>
      </c>
      <c r="N410" s="46">
        <v>1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16</v>
      </c>
      <c r="D411" s="46">
        <v>0</v>
      </c>
      <c r="E411" s="46">
        <v>0</v>
      </c>
      <c r="F411" s="46">
        <v>16</v>
      </c>
      <c r="G411" s="46">
        <v>14</v>
      </c>
      <c r="H411" s="46">
        <v>0</v>
      </c>
      <c r="I411" s="46">
        <v>0</v>
      </c>
      <c r="J411" s="46">
        <v>14</v>
      </c>
      <c r="K411" s="46">
        <v>2</v>
      </c>
      <c r="L411" s="46">
        <v>0</v>
      </c>
      <c r="M411" s="46">
        <v>0</v>
      </c>
      <c r="N411" s="46">
        <v>2</v>
      </c>
      <c r="O411" s="46">
        <v>0</v>
      </c>
      <c r="P411" s="46">
        <v>0</v>
      </c>
      <c r="Q411" s="46">
        <v>0</v>
      </c>
      <c r="R411" s="46">
        <v>0</v>
      </c>
      <c r="S411" s="46">
        <v>45</v>
      </c>
      <c r="T411" s="46">
        <v>3</v>
      </c>
      <c r="U411" s="46">
        <v>4</v>
      </c>
      <c r="V411" s="46">
        <v>10</v>
      </c>
      <c r="W411" s="46">
        <v>62</v>
      </c>
    </row>
    <row r="412" spans="2:23" ht="20.100000000000001" customHeight="1" thickBot="1" x14ac:dyDescent="0.25">
      <c r="B412" s="4" t="s">
        <v>584</v>
      </c>
      <c r="C412" s="46">
        <v>3</v>
      </c>
      <c r="D412" s="46">
        <v>0</v>
      </c>
      <c r="E412" s="46">
        <v>0</v>
      </c>
      <c r="F412" s="46">
        <v>3</v>
      </c>
      <c r="G412" s="46">
        <v>2</v>
      </c>
      <c r="H412" s="46">
        <v>0</v>
      </c>
      <c r="I412" s="46">
        <v>0</v>
      </c>
      <c r="J412" s="46">
        <v>2</v>
      </c>
      <c r="K412" s="46">
        <v>1</v>
      </c>
      <c r="L412" s="46">
        <v>0</v>
      </c>
      <c r="M412" s="46">
        <v>0</v>
      </c>
      <c r="N412" s="46">
        <v>1</v>
      </c>
      <c r="O412" s="46">
        <v>0</v>
      </c>
      <c r="P412" s="46">
        <v>0</v>
      </c>
      <c r="Q412" s="46">
        <v>0</v>
      </c>
      <c r="R412" s="46">
        <v>0</v>
      </c>
      <c r="S412" s="46">
        <v>4</v>
      </c>
      <c r="T412" s="46">
        <v>1</v>
      </c>
      <c r="U412" s="46">
        <v>0</v>
      </c>
      <c r="V412" s="46">
        <v>0</v>
      </c>
      <c r="W412" s="46">
        <v>5</v>
      </c>
    </row>
    <row r="413" spans="2:23" ht="20.100000000000001" customHeight="1" thickBot="1" x14ac:dyDescent="0.25">
      <c r="B413" s="4" t="s">
        <v>585</v>
      </c>
      <c r="C413" s="46">
        <v>1</v>
      </c>
      <c r="D413" s="46">
        <v>0</v>
      </c>
      <c r="E413" s="46">
        <v>0</v>
      </c>
      <c r="F413" s="46">
        <v>1</v>
      </c>
      <c r="G413" s="46">
        <v>1</v>
      </c>
      <c r="H413" s="46">
        <v>0</v>
      </c>
      <c r="I413" s="46">
        <v>0</v>
      </c>
      <c r="J413" s="46">
        <v>1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13</v>
      </c>
      <c r="T413" s="46">
        <v>5</v>
      </c>
      <c r="U413" s="46">
        <v>7</v>
      </c>
      <c r="V413" s="46">
        <v>0</v>
      </c>
      <c r="W413" s="46">
        <v>25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</row>
    <row r="415" spans="2:23" ht="20.100000000000001" customHeight="1" thickBot="1" x14ac:dyDescent="0.25">
      <c r="B415" s="4" t="s">
        <v>206</v>
      </c>
      <c r="C415" s="46">
        <v>17</v>
      </c>
      <c r="D415" s="46">
        <v>0</v>
      </c>
      <c r="E415" s="46">
        <v>0</v>
      </c>
      <c r="F415" s="46">
        <v>17</v>
      </c>
      <c r="G415" s="46">
        <v>15</v>
      </c>
      <c r="H415" s="46">
        <v>0</v>
      </c>
      <c r="I415" s="46">
        <v>0</v>
      </c>
      <c r="J415" s="46">
        <v>15</v>
      </c>
      <c r="K415" s="46">
        <v>2</v>
      </c>
      <c r="L415" s="46">
        <v>0</v>
      </c>
      <c r="M415" s="46">
        <v>0</v>
      </c>
      <c r="N415" s="46">
        <v>2</v>
      </c>
      <c r="O415" s="46">
        <v>0</v>
      </c>
      <c r="P415" s="46">
        <v>0</v>
      </c>
      <c r="Q415" s="46">
        <v>0</v>
      </c>
      <c r="R415" s="46">
        <v>0</v>
      </c>
      <c r="S415" s="46">
        <v>38</v>
      </c>
      <c r="T415" s="46">
        <v>6</v>
      </c>
      <c r="U415" s="46">
        <v>3</v>
      </c>
      <c r="V415" s="46">
        <v>1</v>
      </c>
      <c r="W415" s="46">
        <v>48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00000000000001" customHeight="1" thickBot="1" x14ac:dyDescent="0.25">
      <c r="B417" s="4" t="s">
        <v>588</v>
      </c>
      <c r="C417" s="46">
        <v>10</v>
      </c>
      <c r="D417" s="46">
        <v>0</v>
      </c>
      <c r="E417" s="46">
        <v>10</v>
      </c>
      <c r="F417" s="46">
        <v>20</v>
      </c>
      <c r="G417" s="46">
        <v>7</v>
      </c>
      <c r="H417" s="46">
        <v>0</v>
      </c>
      <c r="I417" s="46">
        <v>8</v>
      </c>
      <c r="J417" s="46">
        <v>15</v>
      </c>
      <c r="K417" s="46">
        <v>3</v>
      </c>
      <c r="L417" s="46">
        <v>0</v>
      </c>
      <c r="M417" s="46">
        <v>2</v>
      </c>
      <c r="N417" s="46">
        <v>5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3</v>
      </c>
      <c r="D418" s="46">
        <v>0</v>
      </c>
      <c r="E418" s="46">
        <v>0</v>
      </c>
      <c r="F418" s="46">
        <v>3</v>
      </c>
      <c r="G418" s="46">
        <v>3</v>
      </c>
      <c r="H418" s="46">
        <v>0</v>
      </c>
      <c r="I418" s="46">
        <v>0</v>
      </c>
      <c r="J418" s="46">
        <v>3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</row>
    <row r="419" spans="2:23" ht="20.100000000000001" customHeight="1" thickBot="1" x14ac:dyDescent="0.25">
      <c r="B419" s="4" t="s">
        <v>590</v>
      </c>
      <c r="C419" s="46">
        <v>2</v>
      </c>
      <c r="D419" s="46">
        <v>0</v>
      </c>
      <c r="E419" s="46">
        <v>0</v>
      </c>
      <c r="F419" s="46">
        <v>2</v>
      </c>
      <c r="G419" s="46">
        <v>2</v>
      </c>
      <c r="H419" s="46">
        <v>0</v>
      </c>
      <c r="I419" s="46">
        <v>0</v>
      </c>
      <c r="J419" s="46">
        <v>2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5</v>
      </c>
      <c r="D420" s="46">
        <v>0</v>
      </c>
      <c r="E420" s="46">
        <v>0</v>
      </c>
      <c r="F420" s="46">
        <v>5</v>
      </c>
      <c r="G420" s="46">
        <v>3</v>
      </c>
      <c r="H420" s="46">
        <v>0</v>
      </c>
      <c r="I420" s="46">
        <v>0</v>
      </c>
      <c r="J420" s="46">
        <v>3</v>
      </c>
      <c r="K420" s="46">
        <v>2</v>
      </c>
      <c r="L420" s="46">
        <v>0</v>
      </c>
      <c r="M420" s="46">
        <v>0</v>
      </c>
      <c r="N420" s="46">
        <v>2</v>
      </c>
      <c r="O420" s="46">
        <v>0</v>
      </c>
      <c r="P420" s="46">
        <v>0</v>
      </c>
      <c r="Q420" s="46">
        <v>0</v>
      </c>
      <c r="R420" s="46">
        <v>0</v>
      </c>
      <c r="S420" s="46">
        <v>8</v>
      </c>
      <c r="T420" s="46">
        <v>4</v>
      </c>
      <c r="U420" s="46">
        <v>2</v>
      </c>
      <c r="V420" s="46">
        <v>0</v>
      </c>
      <c r="W420" s="46">
        <v>14</v>
      </c>
    </row>
    <row r="421" spans="2:23" ht="20.100000000000001" customHeight="1" thickBot="1" x14ac:dyDescent="0.25">
      <c r="B421" s="4" t="s">
        <v>592</v>
      </c>
      <c r="C421" s="46">
        <v>4</v>
      </c>
      <c r="D421" s="46">
        <v>0</v>
      </c>
      <c r="E421" s="46">
        <v>0</v>
      </c>
      <c r="F421" s="46">
        <v>4</v>
      </c>
      <c r="G421" s="46">
        <v>1</v>
      </c>
      <c r="H421" s="46">
        <v>0</v>
      </c>
      <c r="I421" s="46">
        <v>0</v>
      </c>
      <c r="J421" s="46">
        <v>1</v>
      </c>
      <c r="K421" s="46">
        <v>3</v>
      </c>
      <c r="L421" s="46">
        <v>0</v>
      </c>
      <c r="M421" s="46">
        <v>0</v>
      </c>
      <c r="N421" s="46">
        <v>3</v>
      </c>
      <c r="O421" s="46">
        <v>0</v>
      </c>
      <c r="P421" s="46">
        <v>0</v>
      </c>
      <c r="Q421" s="46">
        <v>0</v>
      </c>
      <c r="R421" s="46">
        <v>0</v>
      </c>
      <c r="S421" s="46">
        <v>5</v>
      </c>
      <c r="T421" s="46">
        <v>0</v>
      </c>
      <c r="U421" s="46">
        <v>0</v>
      </c>
      <c r="V421" s="46">
        <v>0</v>
      </c>
      <c r="W421" s="46">
        <v>5</v>
      </c>
    </row>
    <row r="422" spans="2:23" ht="20.100000000000001" customHeight="1" thickBot="1" x14ac:dyDescent="0.25">
      <c r="B422" s="4" t="s">
        <v>593</v>
      </c>
      <c r="C422" s="46">
        <v>2</v>
      </c>
      <c r="D422" s="46">
        <v>0</v>
      </c>
      <c r="E422" s="46">
        <v>0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2</v>
      </c>
      <c r="L422" s="46">
        <v>0</v>
      </c>
      <c r="M422" s="46">
        <v>0</v>
      </c>
      <c r="N422" s="46">
        <v>2</v>
      </c>
      <c r="O422" s="46">
        <v>0</v>
      </c>
      <c r="P422" s="46">
        <v>0</v>
      </c>
      <c r="Q422" s="46">
        <v>0</v>
      </c>
      <c r="R422" s="46">
        <v>0</v>
      </c>
      <c r="S422" s="46">
        <v>1</v>
      </c>
      <c r="T422" s="46">
        <v>1</v>
      </c>
      <c r="U422" s="46">
        <v>0</v>
      </c>
      <c r="V422" s="46">
        <v>0</v>
      </c>
      <c r="W422" s="46">
        <v>2</v>
      </c>
    </row>
    <row r="423" spans="2:23" ht="20.100000000000001" customHeight="1" thickBot="1" x14ac:dyDescent="0.25">
      <c r="B423" s="4" t="s">
        <v>594</v>
      </c>
      <c r="C423" s="46">
        <v>4</v>
      </c>
      <c r="D423" s="46">
        <v>0</v>
      </c>
      <c r="E423" s="46">
        <v>0</v>
      </c>
      <c r="F423" s="46">
        <v>4</v>
      </c>
      <c r="G423" s="46">
        <v>0</v>
      </c>
      <c r="H423" s="46">
        <v>0</v>
      </c>
      <c r="I423" s="46">
        <v>0</v>
      </c>
      <c r="J423" s="46">
        <v>0</v>
      </c>
      <c r="K423" s="46">
        <v>4</v>
      </c>
      <c r="L423" s="46">
        <v>0</v>
      </c>
      <c r="M423" s="46">
        <v>0</v>
      </c>
      <c r="N423" s="46">
        <v>4</v>
      </c>
      <c r="O423" s="46">
        <v>0</v>
      </c>
      <c r="P423" s="46">
        <v>0</v>
      </c>
      <c r="Q423" s="46">
        <v>0</v>
      </c>
      <c r="R423" s="46">
        <v>0</v>
      </c>
      <c r="S423" s="46">
        <v>5</v>
      </c>
      <c r="T423" s="46">
        <v>1</v>
      </c>
      <c r="U423" s="46">
        <v>2</v>
      </c>
      <c r="V423" s="46">
        <v>0</v>
      </c>
      <c r="W423" s="46">
        <v>8</v>
      </c>
    </row>
    <row r="424" spans="2:23" ht="20.100000000000001" customHeight="1" thickBot="1" x14ac:dyDescent="0.25">
      <c r="B424" s="4" t="s">
        <v>595</v>
      </c>
      <c r="C424" s="46">
        <v>6</v>
      </c>
      <c r="D424" s="46">
        <v>0</v>
      </c>
      <c r="E424" s="46">
        <v>0</v>
      </c>
      <c r="F424" s="46">
        <v>6</v>
      </c>
      <c r="G424" s="46">
        <v>6</v>
      </c>
      <c r="H424" s="46">
        <v>0</v>
      </c>
      <c r="I424" s="46">
        <v>0</v>
      </c>
      <c r="J424" s="46">
        <v>6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39</v>
      </c>
      <c r="T424" s="46">
        <v>12</v>
      </c>
      <c r="U424" s="46">
        <v>4</v>
      </c>
      <c r="V424" s="46">
        <v>3</v>
      </c>
      <c r="W424" s="46">
        <v>58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0</v>
      </c>
      <c r="H425" s="46">
        <v>0</v>
      </c>
      <c r="I425" s="46">
        <v>0</v>
      </c>
      <c r="J425" s="46">
        <v>0</v>
      </c>
      <c r="K425" s="46">
        <v>1</v>
      </c>
      <c r="L425" s="46">
        <v>0</v>
      </c>
      <c r="M425" s="46">
        <v>0</v>
      </c>
      <c r="N425" s="46">
        <v>1</v>
      </c>
      <c r="O425" s="46">
        <v>0</v>
      </c>
      <c r="P425" s="46">
        <v>0</v>
      </c>
      <c r="Q425" s="46">
        <v>0</v>
      </c>
      <c r="R425" s="46">
        <v>0</v>
      </c>
      <c r="S425" s="46">
        <v>2</v>
      </c>
      <c r="T425" s="46">
        <v>0</v>
      </c>
      <c r="U425" s="46">
        <v>0</v>
      </c>
      <c r="V425" s="46">
        <v>0</v>
      </c>
      <c r="W425" s="46">
        <v>2</v>
      </c>
    </row>
    <row r="426" spans="2:23" ht="20.100000000000001" customHeight="1" thickBot="1" x14ac:dyDescent="0.25">
      <c r="B426" s="4" t="s">
        <v>597</v>
      </c>
      <c r="C426" s="46">
        <v>2</v>
      </c>
      <c r="D426" s="46">
        <v>0</v>
      </c>
      <c r="E426" s="46">
        <v>0</v>
      </c>
      <c r="F426" s="46">
        <v>2</v>
      </c>
      <c r="G426" s="46">
        <v>0</v>
      </c>
      <c r="H426" s="46">
        <v>0</v>
      </c>
      <c r="I426" s="46">
        <v>0</v>
      </c>
      <c r="J426" s="46">
        <v>0</v>
      </c>
      <c r="K426" s="46">
        <v>2</v>
      </c>
      <c r="L426" s="46">
        <v>0</v>
      </c>
      <c r="M426" s="46">
        <v>0</v>
      </c>
      <c r="N426" s="46">
        <v>2</v>
      </c>
      <c r="O426" s="46">
        <v>0</v>
      </c>
      <c r="P426" s="46">
        <v>0</v>
      </c>
      <c r="Q426" s="46">
        <v>0</v>
      </c>
      <c r="R426" s="46">
        <v>0</v>
      </c>
      <c r="S426" s="46">
        <v>4</v>
      </c>
      <c r="T426" s="46">
        <v>0</v>
      </c>
      <c r="U426" s="46">
        <v>0</v>
      </c>
      <c r="V426" s="46">
        <v>0</v>
      </c>
      <c r="W426" s="46">
        <v>4</v>
      </c>
    </row>
    <row r="427" spans="2:23" ht="20.100000000000001" customHeight="1" thickBot="1" x14ac:dyDescent="0.25">
      <c r="B427" s="4" t="s">
        <v>598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21</v>
      </c>
      <c r="T427" s="46">
        <v>0</v>
      </c>
      <c r="U427" s="46">
        <v>3</v>
      </c>
      <c r="V427" s="46">
        <v>0</v>
      </c>
      <c r="W427" s="46">
        <v>24</v>
      </c>
    </row>
    <row r="428" spans="2:23" ht="20.100000000000001" customHeight="1" thickBot="1" x14ac:dyDescent="0.25">
      <c r="B428" s="4" t="s">
        <v>599</v>
      </c>
      <c r="C428" s="46">
        <v>1</v>
      </c>
      <c r="D428" s="46">
        <v>0</v>
      </c>
      <c r="E428" s="46">
        <v>0</v>
      </c>
      <c r="F428" s="46">
        <v>1</v>
      </c>
      <c r="G428" s="46">
        <v>1</v>
      </c>
      <c r="H428" s="46">
        <v>0</v>
      </c>
      <c r="I428" s="46">
        <v>0</v>
      </c>
      <c r="J428" s="46">
        <v>1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30</v>
      </c>
      <c r="T428" s="46">
        <v>0</v>
      </c>
      <c r="U428" s="46">
        <v>0</v>
      </c>
      <c r="V428" s="46">
        <v>0</v>
      </c>
      <c r="W428" s="46">
        <v>30</v>
      </c>
    </row>
    <row r="429" spans="2:23" ht="20.100000000000001" customHeight="1" thickBot="1" x14ac:dyDescent="0.25">
      <c r="B429" s="4" t="s">
        <v>600</v>
      </c>
      <c r="C429" s="46">
        <v>2</v>
      </c>
      <c r="D429" s="46">
        <v>0</v>
      </c>
      <c r="E429" s="46">
        <v>0</v>
      </c>
      <c r="F429" s="46">
        <v>2</v>
      </c>
      <c r="G429" s="46">
        <v>0</v>
      </c>
      <c r="H429" s="46">
        <v>0</v>
      </c>
      <c r="I429" s="46">
        <v>0</v>
      </c>
      <c r="J429" s="46">
        <v>0</v>
      </c>
      <c r="K429" s="46">
        <v>2</v>
      </c>
      <c r="L429" s="46">
        <v>0</v>
      </c>
      <c r="M429" s="46">
        <v>0</v>
      </c>
      <c r="N429" s="46">
        <v>2</v>
      </c>
      <c r="O429" s="46">
        <v>0</v>
      </c>
      <c r="P429" s="46">
        <v>0</v>
      </c>
      <c r="Q429" s="46">
        <v>0</v>
      </c>
      <c r="R429" s="46">
        <v>0</v>
      </c>
      <c r="S429" s="46">
        <v>5</v>
      </c>
      <c r="T429" s="46">
        <v>2</v>
      </c>
      <c r="U429" s="46">
        <v>0</v>
      </c>
      <c r="V429" s="46">
        <v>0</v>
      </c>
      <c r="W429" s="46">
        <v>7</v>
      </c>
    </row>
    <row r="430" spans="2:23" ht="20.100000000000001" customHeight="1" thickBot="1" x14ac:dyDescent="0.25">
      <c r="B430" s="4" t="s">
        <v>601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</row>
    <row r="431" spans="2:23" ht="20.100000000000001" customHeight="1" thickBot="1" x14ac:dyDescent="0.25">
      <c r="B431" s="4" t="s">
        <v>602</v>
      </c>
      <c r="C431" s="46">
        <v>4</v>
      </c>
      <c r="D431" s="46">
        <v>0</v>
      </c>
      <c r="E431" s="46">
        <v>4</v>
      </c>
      <c r="F431" s="46">
        <v>8</v>
      </c>
      <c r="G431" s="46">
        <v>2</v>
      </c>
      <c r="H431" s="46">
        <v>0</v>
      </c>
      <c r="I431" s="46">
        <v>0</v>
      </c>
      <c r="J431" s="46">
        <v>2</v>
      </c>
      <c r="K431" s="46">
        <v>2</v>
      </c>
      <c r="L431" s="46">
        <v>0</v>
      </c>
      <c r="M431" s="46">
        <v>4</v>
      </c>
      <c r="N431" s="46">
        <v>6</v>
      </c>
      <c r="O431" s="46">
        <v>0</v>
      </c>
      <c r="P431" s="46">
        <v>0</v>
      </c>
      <c r="Q431" s="46">
        <v>0</v>
      </c>
      <c r="R431" s="46">
        <v>0</v>
      </c>
      <c r="S431" s="46">
        <v>31</v>
      </c>
      <c r="T431" s="46">
        <v>0</v>
      </c>
      <c r="U431" s="46">
        <v>10</v>
      </c>
      <c r="V431" s="46">
        <v>0</v>
      </c>
      <c r="W431" s="46">
        <v>41</v>
      </c>
    </row>
    <row r="432" spans="2:23" ht="20.100000000000001" customHeight="1" thickBot="1" x14ac:dyDescent="0.25">
      <c r="B432" s="4" t="s">
        <v>603</v>
      </c>
      <c r="C432" s="46">
        <v>4</v>
      </c>
      <c r="D432" s="46">
        <v>1</v>
      </c>
      <c r="E432" s="46">
        <v>0</v>
      </c>
      <c r="F432" s="46">
        <v>5</v>
      </c>
      <c r="G432" s="46">
        <v>1</v>
      </c>
      <c r="H432" s="46">
        <v>0</v>
      </c>
      <c r="I432" s="46">
        <v>0</v>
      </c>
      <c r="J432" s="46">
        <v>1</v>
      </c>
      <c r="K432" s="46">
        <v>3</v>
      </c>
      <c r="L432" s="46">
        <v>1</v>
      </c>
      <c r="M432" s="46">
        <v>0</v>
      </c>
      <c r="N432" s="46">
        <v>4</v>
      </c>
      <c r="O432" s="46">
        <v>0</v>
      </c>
      <c r="P432" s="46">
        <v>0</v>
      </c>
      <c r="Q432" s="46">
        <v>0</v>
      </c>
      <c r="R432" s="46">
        <v>0</v>
      </c>
      <c r="S432" s="46">
        <v>16</v>
      </c>
      <c r="T432" s="46">
        <v>5</v>
      </c>
      <c r="U432" s="46">
        <v>0</v>
      </c>
      <c r="V432" s="46">
        <v>0</v>
      </c>
      <c r="W432" s="46">
        <v>21</v>
      </c>
    </row>
    <row r="433" spans="2:23" ht="20.100000000000001" customHeight="1" thickBot="1" x14ac:dyDescent="0.25">
      <c r="B433" s="4" t="s">
        <v>604</v>
      </c>
      <c r="C433" s="46">
        <v>0</v>
      </c>
      <c r="D433" s="46">
        <v>0</v>
      </c>
      <c r="E433" s="46">
        <v>0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</row>
    <row r="434" spans="2:23" ht="20.100000000000001" customHeight="1" thickBot="1" x14ac:dyDescent="0.25">
      <c r="B434" s="4" t="s">
        <v>605</v>
      </c>
      <c r="C434" s="46">
        <v>1</v>
      </c>
      <c r="D434" s="46">
        <v>0</v>
      </c>
      <c r="E434" s="46">
        <v>0</v>
      </c>
      <c r="F434" s="46">
        <v>1</v>
      </c>
      <c r="G434" s="46">
        <v>1</v>
      </c>
      <c r="H434" s="46">
        <v>0</v>
      </c>
      <c r="I434" s="46">
        <v>0</v>
      </c>
      <c r="J434" s="46">
        <v>1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5</v>
      </c>
      <c r="T434" s="46">
        <v>2</v>
      </c>
      <c r="U434" s="46">
        <v>0</v>
      </c>
      <c r="V434" s="46">
        <v>1</v>
      </c>
      <c r="W434" s="46">
        <v>8</v>
      </c>
    </row>
    <row r="435" spans="2:23" ht="20.100000000000001" customHeight="1" thickBot="1" x14ac:dyDescent="0.25">
      <c r="B435" s="4" t="s">
        <v>606</v>
      </c>
      <c r="C435" s="46">
        <v>7</v>
      </c>
      <c r="D435" s="46">
        <v>0</v>
      </c>
      <c r="E435" s="46">
        <v>0</v>
      </c>
      <c r="F435" s="46">
        <v>7</v>
      </c>
      <c r="G435" s="46">
        <v>3</v>
      </c>
      <c r="H435" s="46">
        <v>0</v>
      </c>
      <c r="I435" s="46">
        <v>0</v>
      </c>
      <c r="J435" s="46">
        <v>3</v>
      </c>
      <c r="K435" s="46">
        <v>4</v>
      </c>
      <c r="L435" s="46">
        <v>0</v>
      </c>
      <c r="M435" s="46">
        <v>0</v>
      </c>
      <c r="N435" s="46">
        <v>4</v>
      </c>
      <c r="O435" s="46">
        <v>0</v>
      </c>
      <c r="P435" s="46">
        <v>0</v>
      </c>
      <c r="Q435" s="46">
        <v>0</v>
      </c>
      <c r="R435" s="46">
        <v>0</v>
      </c>
      <c r="S435" s="46">
        <v>24</v>
      </c>
      <c r="T435" s="46">
        <v>6</v>
      </c>
      <c r="U435" s="46">
        <v>4</v>
      </c>
      <c r="V435" s="46">
        <v>1</v>
      </c>
      <c r="W435" s="46">
        <v>35</v>
      </c>
    </row>
    <row r="436" spans="2:23" ht="20.100000000000001" customHeight="1" thickBot="1" x14ac:dyDescent="0.25">
      <c r="B436" s="4" t="s">
        <v>607</v>
      </c>
      <c r="C436" s="46">
        <v>4</v>
      </c>
      <c r="D436" s="46">
        <v>0</v>
      </c>
      <c r="E436" s="46">
        <v>0</v>
      </c>
      <c r="F436" s="46">
        <v>4</v>
      </c>
      <c r="G436" s="46">
        <v>4</v>
      </c>
      <c r="H436" s="46">
        <v>0</v>
      </c>
      <c r="I436" s="46">
        <v>0</v>
      </c>
      <c r="J436" s="46">
        <v>4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33</v>
      </c>
      <c r="D437" s="46">
        <v>0</v>
      </c>
      <c r="E437" s="46">
        <v>0</v>
      </c>
      <c r="F437" s="46">
        <v>33</v>
      </c>
      <c r="G437" s="46">
        <v>13</v>
      </c>
      <c r="H437" s="46">
        <v>0</v>
      </c>
      <c r="I437" s="46">
        <v>0</v>
      </c>
      <c r="J437" s="46">
        <v>13</v>
      </c>
      <c r="K437" s="46">
        <v>20</v>
      </c>
      <c r="L437" s="46">
        <v>0</v>
      </c>
      <c r="M437" s="46">
        <v>0</v>
      </c>
      <c r="N437" s="46">
        <v>20</v>
      </c>
      <c r="O437" s="46">
        <v>0</v>
      </c>
      <c r="P437" s="46">
        <v>0</v>
      </c>
      <c r="Q437" s="46">
        <v>0</v>
      </c>
      <c r="R437" s="46">
        <v>0</v>
      </c>
      <c r="S437" s="46">
        <v>45</v>
      </c>
      <c r="T437" s="46">
        <v>1</v>
      </c>
      <c r="U437" s="46">
        <v>5</v>
      </c>
      <c r="V437" s="46">
        <v>0</v>
      </c>
      <c r="W437" s="46">
        <v>51</v>
      </c>
    </row>
    <row r="438" spans="2:23" ht="20.100000000000001" customHeight="1" thickBot="1" x14ac:dyDescent="0.25">
      <c r="B438" s="4" t="s">
        <v>609</v>
      </c>
      <c r="C438" s="46">
        <v>1</v>
      </c>
      <c r="D438" s="46">
        <v>0</v>
      </c>
      <c r="E438" s="46">
        <v>0</v>
      </c>
      <c r="F438" s="46">
        <v>1</v>
      </c>
      <c r="G438" s="46">
        <v>1</v>
      </c>
      <c r="H438" s="46">
        <v>0</v>
      </c>
      <c r="I438" s="46">
        <v>0</v>
      </c>
      <c r="J438" s="46">
        <v>1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6</v>
      </c>
      <c r="D439" s="46">
        <v>0</v>
      </c>
      <c r="E439" s="46">
        <v>0</v>
      </c>
      <c r="F439" s="46">
        <v>6</v>
      </c>
      <c r="G439" s="46">
        <v>3</v>
      </c>
      <c r="H439" s="46">
        <v>0</v>
      </c>
      <c r="I439" s="46">
        <v>0</v>
      </c>
      <c r="J439" s="46">
        <v>3</v>
      </c>
      <c r="K439" s="46">
        <v>3</v>
      </c>
      <c r="L439" s="46">
        <v>0</v>
      </c>
      <c r="M439" s="46">
        <v>0</v>
      </c>
      <c r="N439" s="46">
        <v>3</v>
      </c>
      <c r="O439" s="46">
        <v>0</v>
      </c>
      <c r="P439" s="46">
        <v>0</v>
      </c>
      <c r="Q439" s="46">
        <v>0</v>
      </c>
      <c r="R439" s="46">
        <v>0</v>
      </c>
      <c r="S439" s="46">
        <v>4</v>
      </c>
      <c r="T439" s="46">
        <v>0</v>
      </c>
      <c r="U439" s="46">
        <v>0</v>
      </c>
      <c r="V439" s="46">
        <v>0</v>
      </c>
      <c r="W439" s="46">
        <v>4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1</v>
      </c>
      <c r="D441" s="46">
        <v>0</v>
      </c>
      <c r="E441" s="46">
        <v>0</v>
      </c>
      <c r="F441" s="46">
        <v>1</v>
      </c>
      <c r="G441" s="46">
        <v>0</v>
      </c>
      <c r="H441" s="46">
        <v>0</v>
      </c>
      <c r="I441" s="46">
        <v>0</v>
      </c>
      <c r="J441" s="46">
        <v>0</v>
      </c>
      <c r="K441" s="46">
        <v>1</v>
      </c>
      <c r="L441" s="46">
        <v>0</v>
      </c>
      <c r="M441" s="46">
        <v>0</v>
      </c>
      <c r="N441" s="46">
        <v>1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0</v>
      </c>
      <c r="D442" s="46">
        <v>0</v>
      </c>
      <c r="E442" s="46">
        <v>1</v>
      </c>
      <c r="F442" s="46">
        <v>1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1</v>
      </c>
      <c r="N442" s="46">
        <v>1</v>
      </c>
      <c r="O442" s="46">
        <v>0</v>
      </c>
      <c r="P442" s="46">
        <v>0</v>
      </c>
      <c r="Q442" s="46">
        <v>0</v>
      </c>
      <c r="R442" s="46">
        <v>0</v>
      </c>
      <c r="S442" s="46">
        <v>21</v>
      </c>
      <c r="T442" s="46">
        <v>4</v>
      </c>
      <c r="U442" s="46">
        <v>7</v>
      </c>
      <c r="V442" s="46">
        <v>0</v>
      </c>
      <c r="W442" s="46">
        <v>32</v>
      </c>
    </row>
    <row r="443" spans="2:23" ht="20.100000000000001" customHeight="1" thickBot="1" x14ac:dyDescent="0.25">
      <c r="B443" s="7" t="s">
        <v>207</v>
      </c>
      <c r="C443" s="9">
        <f>SUM(C12:C442)</f>
        <v>1780</v>
      </c>
      <c r="D443" s="9">
        <f t="shared" ref="D443:W443" si="0">SUM(D12:D442)</f>
        <v>103</v>
      </c>
      <c r="E443" s="9">
        <f t="shared" si="0"/>
        <v>127</v>
      </c>
      <c r="F443" s="9">
        <f t="shared" si="0"/>
        <v>2010</v>
      </c>
      <c r="G443" s="9">
        <f t="shared" si="0"/>
        <v>741</v>
      </c>
      <c r="H443" s="9">
        <f t="shared" si="0"/>
        <v>18</v>
      </c>
      <c r="I443" s="9">
        <f t="shared" si="0"/>
        <v>23</v>
      </c>
      <c r="J443" s="9">
        <f t="shared" si="0"/>
        <v>782</v>
      </c>
      <c r="K443" s="9">
        <f t="shared" si="0"/>
        <v>1037</v>
      </c>
      <c r="L443" s="9">
        <f t="shared" si="0"/>
        <v>85</v>
      </c>
      <c r="M443" s="9">
        <f t="shared" si="0"/>
        <v>104</v>
      </c>
      <c r="N443" s="9">
        <f t="shared" si="0"/>
        <v>1226</v>
      </c>
      <c r="O443" s="9">
        <f t="shared" si="0"/>
        <v>2</v>
      </c>
      <c r="P443" s="9">
        <f t="shared" si="0"/>
        <v>0</v>
      </c>
      <c r="Q443" s="9">
        <f t="shared" si="0"/>
        <v>0</v>
      </c>
      <c r="R443" s="9">
        <f t="shared" si="0"/>
        <v>2</v>
      </c>
      <c r="S443" s="9">
        <f t="shared" si="0"/>
        <v>3235</v>
      </c>
      <c r="T443" s="9">
        <f t="shared" si="0"/>
        <v>553</v>
      </c>
      <c r="U443" s="9">
        <f t="shared" si="0"/>
        <v>459</v>
      </c>
      <c r="V443" s="9">
        <f t="shared" si="0"/>
        <v>233</v>
      </c>
      <c r="W443" s="9">
        <f t="shared" si="0"/>
        <v>4480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5"/>
      <c r="E9" s="65"/>
      <c r="F9" s="65"/>
      <c r="G9" s="69"/>
      <c r="H9" s="67" t="s">
        <v>630</v>
      </c>
      <c r="I9" s="65"/>
      <c r="J9" s="65"/>
      <c r="K9" s="65"/>
      <c r="L9" s="69"/>
      <c r="M9" s="67" t="s">
        <v>34</v>
      </c>
      <c r="N9" s="65"/>
      <c r="O9" s="65"/>
      <c r="P9" s="65"/>
      <c r="Q9" s="69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84</v>
      </c>
      <c r="F11" s="46">
        <v>42</v>
      </c>
      <c r="G11" s="46">
        <v>126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84</v>
      </c>
      <c r="P11" s="46">
        <v>42</v>
      </c>
      <c r="Q11" s="46">
        <v>126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10</v>
      </c>
      <c r="F12" s="46">
        <v>2</v>
      </c>
      <c r="G12" s="46">
        <v>12</v>
      </c>
      <c r="H12" s="46">
        <v>0</v>
      </c>
      <c r="I12" s="46">
        <v>0</v>
      </c>
      <c r="J12" s="46">
        <v>0</v>
      </c>
      <c r="K12" s="46">
        <v>1</v>
      </c>
      <c r="L12" s="46">
        <v>1</v>
      </c>
      <c r="M12" s="46">
        <v>0</v>
      </c>
      <c r="N12" s="46">
        <v>0</v>
      </c>
      <c r="O12" s="46">
        <v>10</v>
      </c>
      <c r="P12" s="46">
        <v>3</v>
      </c>
      <c r="Q12" s="46">
        <v>13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12</v>
      </c>
      <c r="F13" s="46">
        <v>6</v>
      </c>
      <c r="G13" s="46">
        <v>18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12</v>
      </c>
      <c r="P13" s="46">
        <v>6</v>
      </c>
      <c r="Q13" s="46">
        <v>18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9</v>
      </c>
      <c r="F14" s="46">
        <v>12</v>
      </c>
      <c r="G14" s="46">
        <v>21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9</v>
      </c>
      <c r="P14" s="46">
        <v>12</v>
      </c>
      <c r="Q14" s="46">
        <v>21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13</v>
      </c>
      <c r="F15" s="46">
        <v>25</v>
      </c>
      <c r="G15" s="46">
        <v>38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13</v>
      </c>
      <c r="P15" s="46">
        <v>25</v>
      </c>
      <c r="Q15" s="46">
        <v>38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1</v>
      </c>
      <c r="F16" s="46">
        <v>0</v>
      </c>
      <c r="G16" s="46">
        <v>1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1</v>
      </c>
      <c r="P16" s="46">
        <v>0</v>
      </c>
      <c r="Q16" s="46">
        <v>1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10</v>
      </c>
      <c r="F17" s="46">
        <v>1</v>
      </c>
      <c r="G17" s="46">
        <v>11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10</v>
      </c>
      <c r="P17" s="46">
        <v>1</v>
      </c>
      <c r="Q17" s="46">
        <v>11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0</v>
      </c>
      <c r="F18" s="46">
        <v>2</v>
      </c>
      <c r="G18" s="46">
        <v>2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2</v>
      </c>
      <c r="Q18" s="46">
        <v>2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24</v>
      </c>
      <c r="F19" s="46">
        <v>14</v>
      </c>
      <c r="G19" s="46">
        <v>38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24</v>
      </c>
      <c r="P19" s="46">
        <v>14</v>
      </c>
      <c r="Q19" s="46">
        <v>38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21</v>
      </c>
      <c r="F20" s="46">
        <v>4</v>
      </c>
      <c r="G20" s="46">
        <v>25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21</v>
      </c>
      <c r="P20" s="46">
        <v>4</v>
      </c>
      <c r="Q20" s="46">
        <v>25</v>
      </c>
    </row>
    <row r="21" spans="2:17" ht="20.100000000000001" customHeight="1" thickBot="1" x14ac:dyDescent="0.25">
      <c r="B21" s="4" t="s">
        <v>244</v>
      </c>
      <c r="C21" s="46">
        <v>1</v>
      </c>
      <c r="D21" s="46">
        <v>0</v>
      </c>
      <c r="E21" s="46">
        <v>28</v>
      </c>
      <c r="F21" s="46">
        <v>15</v>
      </c>
      <c r="G21" s="46">
        <v>44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1</v>
      </c>
      <c r="N21" s="46">
        <v>0</v>
      </c>
      <c r="O21" s="46">
        <v>28</v>
      </c>
      <c r="P21" s="46">
        <v>15</v>
      </c>
      <c r="Q21" s="46">
        <v>44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8</v>
      </c>
      <c r="G22" s="46">
        <v>8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8</v>
      </c>
      <c r="Q22" s="46">
        <v>8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11</v>
      </c>
      <c r="F24" s="46">
        <v>4</v>
      </c>
      <c r="G24" s="46">
        <v>15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11</v>
      </c>
      <c r="P24" s="46">
        <v>4</v>
      </c>
      <c r="Q24" s="46">
        <v>15</v>
      </c>
    </row>
    <row r="25" spans="2:17" ht="20.100000000000001" customHeight="1" thickBot="1" x14ac:dyDescent="0.25">
      <c r="B25" s="4" t="s">
        <v>247</v>
      </c>
      <c r="C25" s="46">
        <v>2</v>
      </c>
      <c r="D25" s="46">
        <v>1</v>
      </c>
      <c r="E25" s="46">
        <v>25</v>
      </c>
      <c r="F25" s="46">
        <v>36</v>
      </c>
      <c r="G25" s="46">
        <v>64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2</v>
      </c>
      <c r="N25" s="46">
        <v>1</v>
      </c>
      <c r="O25" s="46">
        <v>25</v>
      </c>
      <c r="P25" s="46">
        <v>36</v>
      </c>
      <c r="Q25" s="46">
        <v>64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17</v>
      </c>
      <c r="G26" s="46">
        <v>17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17</v>
      </c>
      <c r="Q26" s="46">
        <v>17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2</v>
      </c>
      <c r="F27" s="46">
        <v>21</v>
      </c>
      <c r="G27" s="46">
        <v>23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2</v>
      </c>
      <c r="P27" s="46">
        <v>21</v>
      </c>
      <c r="Q27" s="46">
        <v>23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18</v>
      </c>
      <c r="F28" s="46">
        <v>0</v>
      </c>
      <c r="G28" s="46">
        <v>18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18</v>
      </c>
      <c r="P28" s="46">
        <v>0</v>
      </c>
      <c r="Q28" s="46">
        <v>18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3</v>
      </c>
      <c r="F29" s="46">
        <v>0</v>
      </c>
      <c r="G29" s="46">
        <v>3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3</v>
      </c>
      <c r="P29" s="46">
        <v>0</v>
      </c>
      <c r="Q29" s="46">
        <v>3</v>
      </c>
    </row>
    <row r="30" spans="2:17" ht="20.100000000000001" customHeight="1" thickBot="1" x14ac:dyDescent="0.25">
      <c r="B30" s="4" t="s">
        <v>252</v>
      </c>
      <c r="C30" s="46">
        <v>0</v>
      </c>
      <c r="D30" s="46">
        <v>1</v>
      </c>
      <c r="E30" s="46">
        <v>17</v>
      </c>
      <c r="F30" s="46">
        <v>1</v>
      </c>
      <c r="G30" s="46">
        <v>19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1</v>
      </c>
      <c r="O30" s="46">
        <v>17</v>
      </c>
      <c r="P30" s="46">
        <v>1</v>
      </c>
      <c r="Q30" s="46">
        <v>19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8</v>
      </c>
      <c r="F31" s="46">
        <v>0</v>
      </c>
      <c r="G31" s="46">
        <v>8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8</v>
      </c>
      <c r="P31" s="46">
        <v>0</v>
      </c>
      <c r="Q31" s="46">
        <v>8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7</v>
      </c>
      <c r="F32" s="46">
        <v>2</v>
      </c>
      <c r="G32" s="46">
        <v>9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7</v>
      </c>
      <c r="P32" s="46">
        <v>2</v>
      </c>
      <c r="Q32" s="46">
        <v>9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6</v>
      </c>
      <c r="F33" s="46">
        <v>0</v>
      </c>
      <c r="G33" s="46">
        <v>6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6</v>
      </c>
      <c r="P33" s="46">
        <v>0</v>
      </c>
      <c r="Q33" s="46">
        <v>6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10</v>
      </c>
      <c r="F34" s="46">
        <v>4</v>
      </c>
      <c r="G34" s="46">
        <v>14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10</v>
      </c>
      <c r="P34" s="46">
        <v>4</v>
      </c>
      <c r="Q34" s="46">
        <v>14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1</v>
      </c>
      <c r="F36" s="46">
        <v>1</v>
      </c>
      <c r="G36" s="46">
        <v>2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1</v>
      </c>
      <c r="P36" s="46">
        <v>1</v>
      </c>
      <c r="Q36" s="46">
        <v>2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0</v>
      </c>
      <c r="F38" s="46">
        <v>13</v>
      </c>
      <c r="G38" s="46">
        <v>13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13</v>
      </c>
      <c r="Q38" s="46">
        <v>13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4</v>
      </c>
      <c r="F39" s="46">
        <v>0</v>
      </c>
      <c r="G39" s="46">
        <v>4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4</v>
      </c>
      <c r="P39" s="46">
        <v>0</v>
      </c>
      <c r="Q39" s="46">
        <v>4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8</v>
      </c>
      <c r="F40" s="46">
        <v>8</v>
      </c>
      <c r="G40" s="46">
        <v>16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8</v>
      </c>
      <c r="P40" s="46">
        <v>8</v>
      </c>
      <c r="Q40" s="46">
        <v>16</v>
      </c>
    </row>
    <row r="41" spans="2:17" ht="20.100000000000001" customHeight="1" thickBot="1" x14ac:dyDescent="0.25">
      <c r="B41" s="4" t="s">
        <v>170</v>
      </c>
      <c r="C41" s="46">
        <v>3</v>
      </c>
      <c r="D41" s="46">
        <v>0</v>
      </c>
      <c r="E41" s="46">
        <v>59</v>
      </c>
      <c r="F41" s="46">
        <v>28</v>
      </c>
      <c r="G41" s="46">
        <v>90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3</v>
      </c>
      <c r="N41" s="46">
        <v>0</v>
      </c>
      <c r="O41" s="46">
        <v>59</v>
      </c>
      <c r="P41" s="46">
        <v>28</v>
      </c>
      <c r="Q41" s="46">
        <v>90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1</v>
      </c>
      <c r="F42" s="46">
        <v>0</v>
      </c>
      <c r="G42" s="46">
        <v>1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1</v>
      </c>
      <c r="P42" s="46">
        <v>0</v>
      </c>
      <c r="Q42" s="46">
        <v>1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0</v>
      </c>
      <c r="F43" s="46">
        <v>1</v>
      </c>
      <c r="G43" s="46">
        <v>1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1</v>
      </c>
      <c r="Q43" s="46">
        <v>1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7</v>
      </c>
      <c r="F44" s="46">
        <v>2</v>
      </c>
      <c r="G44" s="46">
        <v>9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7</v>
      </c>
      <c r="P44" s="46">
        <v>2</v>
      </c>
      <c r="Q44" s="46">
        <v>9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1</v>
      </c>
      <c r="F45" s="46">
        <v>0</v>
      </c>
      <c r="G45" s="46">
        <v>1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1</v>
      </c>
      <c r="P45" s="46">
        <v>0</v>
      </c>
      <c r="Q45" s="46">
        <v>1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6</v>
      </c>
      <c r="F46" s="46">
        <v>11</v>
      </c>
      <c r="G46" s="46">
        <v>17</v>
      </c>
      <c r="H46" s="46">
        <v>0</v>
      </c>
      <c r="I46" s="46">
        <v>0</v>
      </c>
      <c r="J46" s="46">
        <v>0</v>
      </c>
      <c r="K46" s="46">
        <v>1</v>
      </c>
      <c r="L46" s="46">
        <v>1</v>
      </c>
      <c r="M46" s="46">
        <v>0</v>
      </c>
      <c r="N46" s="46">
        <v>0</v>
      </c>
      <c r="O46" s="46">
        <v>6</v>
      </c>
      <c r="P46" s="46">
        <v>12</v>
      </c>
      <c r="Q46" s="46">
        <v>18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5</v>
      </c>
      <c r="F47" s="46">
        <v>3</v>
      </c>
      <c r="G47" s="46">
        <v>8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5</v>
      </c>
      <c r="P47" s="46">
        <v>3</v>
      </c>
      <c r="Q47" s="46">
        <v>8</v>
      </c>
    </row>
    <row r="48" spans="2:17" ht="20.100000000000001" customHeight="1" thickBot="1" x14ac:dyDescent="0.25">
      <c r="B48" s="4" t="s">
        <v>171</v>
      </c>
      <c r="C48" s="46">
        <v>2</v>
      </c>
      <c r="D48" s="46">
        <v>0</v>
      </c>
      <c r="E48" s="46">
        <v>15</v>
      </c>
      <c r="F48" s="46">
        <v>25</v>
      </c>
      <c r="G48" s="46">
        <v>42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2</v>
      </c>
      <c r="N48" s="46">
        <v>0</v>
      </c>
      <c r="O48" s="46">
        <v>15</v>
      </c>
      <c r="P48" s="46">
        <v>25</v>
      </c>
      <c r="Q48" s="46">
        <v>42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17</v>
      </c>
      <c r="F49" s="46">
        <v>3</v>
      </c>
      <c r="G49" s="46">
        <v>20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17</v>
      </c>
      <c r="P49" s="46">
        <v>3</v>
      </c>
      <c r="Q49" s="46">
        <v>20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3</v>
      </c>
      <c r="F50" s="46">
        <v>5</v>
      </c>
      <c r="G50" s="46">
        <v>8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3</v>
      </c>
      <c r="P50" s="46">
        <v>5</v>
      </c>
      <c r="Q50" s="46">
        <v>8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2</v>
      </c>
      <c r="F51" s="46">
        <v>3</v>
      </c>
      <c r="G51" s="46">
        <v>5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2</v>
      </c>
      <c r="P51" s="46">
        <v>3</v>
      </c>
      <c r="Q51" s="46">
        <v>5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7</v>
      </c>
      <c r="F52" s="46">
        <v>13</v>
      </c>
      <c r="G52" s="46">
        <v>20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7</v>
      </c>
      <c r="P52" s="46">
        <v>13</v>
      </c>
      <c r="Q52" s="46">
        <v>20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2</v>
      </c>
      <c r="G53" s="46">
        <v>2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2</v>
      </c>
      <c r="Q53" s="46">
        <v>2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9</v>
      </c>
      <c r="F54" s="46">
        <v>0</v>
      </c>
      <c r="G54" s="46">
        <v>9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9</v>
      </c>
      <c r="P54" s="46">
        <v>0</v>
      </c>
      <c r="Q54" s="46">
        <v>9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6</v>
      </c>
      <c r="F55" s="46">
        <v>3</v>
      </c>
      <c r="G55" s="46">
        <v>9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6</v>
      </c>
      <c r="P55" s="46">
        <v>3</v>
      </c>
      <c r="Q55" s="46">
        <v>9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63</v>
      </c>
      <c r="F56" s="46">
        <v>0</v>
      </c>
      <c r="G56" s="46">
        <v>63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63</v>
      </c>
      <c r="P56" s="46">
        <v>0</v>
      </c>
      <c r="Q56" s="46">
        <v>63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5</v>
      </c>
      <c r="F57" s="46">
        <v>4</v>
      </c>
      <c r="G57" s="46">
        <v>9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5</v>
      </c>
      <c r="P57" s="46">
        <v>4</v>
      </c>
      <c r="Q57" s="46">
        <v>9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2</v>
      </c>
      <c r="F58" s="46">
        <v>4</v>
      </c>
      <c r="G58" s="46">
        <v>6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2</v>
      </c>
      <c r="P58" s="46">
        <v>4</v>
      </c>
      <c r="Q58" s="46">
        <v>6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21</v>
      </c>
      <c r="F59" s="46">
        <v>10</v>
      </c>
      <c r="G59" s="46">
        <v>31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21</v>
      </c>
      <c r="P59" s="46">
        <v>10</v>
      </c>
      <c r="Q59" s="46">
        <v>31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8</v>
      </c>
      <c r="F60" s="46">
        <v>0</v>
      </c>
      <c r="G60" s="46">
        <v>8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8</v>
      </c>
      <c r="P60" s="46">
        <v>0</v>
      </c>
      <c r="Q60" s="46">
        <v>8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0</v>
      </c>
      <c r="E61" s="46">
        <v>1</v>
      </c>
      <c r="F61" s="46">
        <v>30</v>
      </c>
      <c r="G61" s="46">
        <v>31</v>
      </c>
      <c r="H61" s="46">
        <v>0</v>
      </c>
      <c r="I61" s="46">
        <v>1</v>
      </c>
      <c r="J61" s="46">
        <v>0</v>
      </c>
      <c r="K61" s="46">
        <v>0</v>
      </c>
      <c r="L61" s="46">
        <v>1</v>
      </c>
      <c r="M61" s="46">
        <v>0</v>
      </c>
      <c r="N61" s="46">
        <v>1</v>
      </c>
      <c r="O61" s="46">
        <v>1</v>
      </c>
      <c r="P61" s="46">
        <v>30</v>
      </c>
      <c r="Q61" s="46">
        <v>32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1</v>
      </c>
      <c r="F62" s="46">
        <v>1</v>
      </c>
      <c r="G62" s="46">
        <v>2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1</v>
      </c>
      <c r="P62" s="46">
        <v>1</v>
      </c>
      <c r="Q62" s="46">
        <v>2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1</v>
      </c>
      <c r="F64" s="46">
        <v>2</v>
      </c>
      <c r="G64" s="46">
        <v>3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1</v>
      </c>
      <c r="P64" s="46">
        <v>2</v>
      </c>
      <c r="Q64" s="46">
        <v>3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1</v>
      </c>
      <c r="F65" s="46">
        <v>1</v>
      </c>
      <c r="G65" s="46">
        <v>2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1</v>
      </c>
      <c r="P65" s="46">
        <v>1</v>
      </c>
      <c r="Q65" s="46">
        <v>2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10</v>
      </c>
      <c r="G66" s="46">
        <v>10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10</v>
      </c>
      <c r="Q66" s="46">
        <v>10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2</v>
      </c>
      <c r="F67" s="46">
        <v>0</v>
      </c>
      <c r="G67" s="46">
        <v>2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2</v>
      </c>
      <c r="P67" s="46">
        <v>0</v>
      </c>
      <c r="Q67" s="46">
        <v>2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0</v>
      </c>
      <c r="F68" s="46">
        <v>3</v>
      </c>
      <c r="G68" s="46">
        <v>3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3</v>
      </c>
      <c r="Q68" s="46">
        <v>3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1</v>
      </c>
      <c r="F69" s="46">
        <v>0</v>
      </c>
      <c r="G69" s="46">
        <v>1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1</v>
      </c>
      <c r="P69" s="46">
        <v>0</v>
      </c>
      <c r="Q69" s="46">
        <v>1</v>
      </c>
    </row>
    <row r="70" spans="2:17" ht="20.100000000000001" customHeight="1" thickBot="1" x14ac:dyDescent="0.25">
      <c r="B70" s="4" t="s">
        <v>285</v>
      </c>
      <c r="C70" s="46">
        <v>0</v>
      </c>
      <c r="D70" s="46">
        <v>0</v>
      </c>
      <c r="E70" s="46">
        <v>6</v>
      </c>
      <c r="F70" s="46">
        <v>5</v>
      </c>
      <c r="G70" s="46">
        <v>11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6</v>
      </c>
      <c r="P70" s="46">
        <v>5</v>
      </c>
      <c r="Q70" s="46">
        <v>11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5</v>
      </c>
      <c r="F71" s="46">
        <v>6</v>
      </c>
      <c r="G71" s="46">
        <v>11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5</v>
      </c>
      <c r="P71" s="46">
        <v>6</v>
      </c>
      <c r="Q71" s="46">
        <v>11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3</v>
      </c>
      <c r="G72" s="46">
        <v>3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3</v>
      </c>
      <c r="Q72" s="46">
        <v>3</v>
      </c>
    </row>
    <row r="73" spans="2:17" ht="20.100000000000001" customHeight="1" thickBot="1" x14ac:dyDescent="0.25">
      <c r="B73" s="4" t="s">
        <v>174</v>
      </c>
      <c r="C73" s="46">
        <v>3</v>
      </c>
      <c r="D73" s="46">
        <v>0</v>
      </c>
      <c r="E73" s="46">
        <v>128</v>
      </c>
      <c r="F73" s="46">
        <v>88</v>
      </c>
      <c r="G73" s="46">
        <v>219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3</v>
      </c>
      <c r="N73" s="46">
        <v>0</v>
      </c>
      <c r="O73" s="46">
        <v>128</v>
      </c>
      <c r="P73" s="46">
        <v>88</v>
      </c>
      <c r="Q73" s="46">
        <v>219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10</v>
      </c>
      <c r="F74" s="46">
        <v>3</v>
      </c>
      <c r="G74" s="46">
        <v>13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10</v>
      </c>
      <c r="P74" s="46">
        <v>3</v>
      </c>
      <c r="Q74" s="46">
        <v>13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16</v>
      </c>
      <c r="F75" s="46">
        <v>18</v>
      </c>
      <c r="G75" s="46">
        <v>34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16</v>
      </c>
      <c r="P75" s="46">
        <v>18</v>
      </c>
      <c r="Q75" s="46">
        <v>34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0</v>
      </c>
      <c r="E76" s="46">
        <v>21</v>
      </c>
      <c r="F76" s="46">
        <v>19</v>
      </c>
      <c r="G76" s="46">
        <v>40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21</v>
      </c>
      <c r="P76" s="46">
        <v>19</v>
      </c>
      <c r="Q76" s="46">
        <v>40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0</v>
      </c>
      <c r="F77" s="46">
        <v>9</v>
      </c>
      <c r="G77" s="46">
        <v>9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9</v>
      </c>
      <c r="Q77" s="46">
        <v>9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0</v>
      </c>
      <c r="F78" s="46">
        <v>25</v>
      </c>
      <c r="G78" s="46">
        <v>25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25</v>
      </c>
      <c r="Q78" s="46">
        <v>25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9</v>
      </c>
      <c r="F79" s="46">
        <v>0</v>
      </c>
      <c r="G79" s="46">
        <v>9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9</v>
      </c>
      <c r="P79" s="46">
        <v>0</v>
      </c>
      <c r="Q79" s="46">
        <v>9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0</v>
      </c>
      <c r="F80" s="46">
        <v>13</v>
      </c>
      <c r="G80" s="46">
        <v>13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13</v>
      </c>
      <c r="Q80" s="46">
        <v>13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2</v>
      </c>
      <c r="F81" s="46">
        <v>1</v>
      </c>
      <c r="G81" s="46">
        <v>3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2</v>
      </c>
      <c r="P81" s="46">
        <v>1</v>
      </c>
      <c r="Q81" s="46">
        <v>3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30</v>
      </c>
      <c r="F82" s="46">
        <v>34</v>
      </c>
      <c r="G82" s="46">
        <v>64</v>
      </c>
      <c r="H82" s="46">
        <v>0</v>
      </c>
      <c r="I82" s="46">
        <v>0</v>
      </c>
      <c r="J82" s="46">
        <v>0</v>
      </c>
      <c r="K82" s="46">
        <v>1</v>
      </c>
      <c r="L82" s="46">
        <v>1</v>
      </c>
      <c r="M82" s="46">
        <v>0</v>
      </c>
      <c r="N82" s="46">
        <v>0</v>
      </c>
      <c r="O82" s="46">
        <v>30</v>
      </c>
      <c r="P82" s="46">
        <v>35</v>
      </c>
      <c r="Q82" s="46">
        <v>65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0</v>
      </c>
      <c r="F83" s="46">
        <v>2</v>
      </c>
      <c r="G83" s="46">
        <v>2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2</v>
      </c>
      <c r="Q83" s="46">
        <v>2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1</v>
      </c>
      <c r="G84" s="46">
        <v>1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1</v>
      </c>
      <c r="Q84" s="46">
        <v>1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35</v>
      </c>
      <c r="F85" s="46">
        <v>6</v>
      </c>
      <c r="G85" s="46">
        <v>41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35</v>
      </c>
      <c r="P85" s="46">
        <v>6</v>
      </c>
      <c r="Q85" s="46">
        <v>41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13</v>
      </c>
      <c r="F86" s="46">
        <v>5</v>
      </c>
      <c r="G86" s="46">
        <v>18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13</v>
      </c>
      <c r="P86" s="46">
        <v>5</v>
      </c>
      <c r="Q86" s="46">
        <v>18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0</v>
      </c>
      <c r="F87" s="46">
        <v>18</v>
      </c>
      <c r="G87" s="46">
        <v>18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18</v>
      </c>
      <c r="Q87" s="46">
        <v>18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2</v>
      </c>
      <c r="E88" s="46">
        <v>45</v>
      </c>
      <c r="F88" s="46">
        <v>103</v>
      </c>
      <c r="G88" s="46">
        <v>150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2</v>
      </c>
      <c r="O88" s="46">
        <v>45</v>
      </c>
      <c r="P88" s="46">
        <v>103</v>
      </c>
      <c r="Q88" s="46">
        <v>150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7</v>
      </c>
      <c r="F89" s="46">
        <v>0</v>
      </c>
      <c r="G89" s="46">
        <v>7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7</v>
      </c>
      <c r="P89" s="46">
        <v>0</v>
      </c>
      <c r="Q89" s="46">
        <v>7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0</v>
      </c>
      <c r="E90" s="46">
        <v>6</v>
      </c>
      <c r="F90" s="46">
        <v>12</v>
      </c>
      <c r="G90" s="46">
        <v>18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6</v>
      </c>
      <c r="P90" s="46">
        <v>12</v>
      </c>
      <c r="Q90" s="46">
        <v>18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0</v>
      </c>
      <c r="F91" s="46">
        <v>17</v>
      </c>
      <c r="G91" s="46">
        <v>17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17</v>
      </c>
      <c r="Q91" s="46">
        <v>17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0</v>
      </c>
      <c r="F92" s="46">
        <v>7</v>
      </c>
      <c r="G92" s="46">
        <v>7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7</v>
      </c>
      <c r="Q92" s="46">
        <v>7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12</v>
      </c>
      <c r="F93" s="46">
        <v>8</v>
      </c>
      <c r="G93" s="46">
        <v>20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12</v>
      </c>
      <c r="P93" s="46">
        <v>8</v>
      </c>
      <c r="Q93" s="46">
        <v>20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18</v>
      </c>
      <c r="F94" s="46">
        <v>0</v>
      </c>
      <c r="G94" s="46">
        <v>18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18</v>
      </c>
      <c r="P94" s="46">
        <v>0</v>
      </c>
      <c r="Q94" s="46">
        <v>18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0</v>
      </c>
      <c r="F95" s="46">
        <v>2</v>
      </c>
      <c r="G95" s="46">
        <v>2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2</v>
      </c>
      <c r="Q95" s="46">
        <v>2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10</v>
      </c>
      <c r="F96" s="46">
        <v>7</v>
      </c>
      <c r="G96" s="46">
        <v>17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10</v>
      </c>
      <c r="P96" s="46">
        <v>7</v>
      </c>
      <c r="Q96" s="46">
        <v>17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4</v>
      </c>
      <c r="F97" s="46">
        <v>4</v>
      </c>
      <c r="G97" s="46">
        <v>8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4</v>
      </c>
      <c r="P97" s="46">
        <v>4</v>
      </c>
      <c r="Q97" s="46">
        <v>8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3</v>
      </c>
      <c r="F98" s="46">
        <v>1</v>
      </c>
      <c r="G98" s="46">
        <v>4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3</v>
      </c>
      <c r="P98" s="46">
        <v>1</v>
      </c>
      <c r="Q98" s="46">
        <v>4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4</v>
      </c>
      <c r="G100" s="46">
        <v>4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4</v>
      </c>
      <c r="Q100" s="46">
        <v>4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6</v>
      </c>
      <c r="F101" s="46">
        <v>5</v>
      </c>
      <c r="G101" s="46">
        <v>11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6</v>
      </c>
      <c r="P101" s="46">
        <v>5</v>
      </c>
      <c r="Q101" s="46">
        <v>11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6</v>
      </c>
      <c r="F102" s="46">
        <v>5</v>
      </c>
      <c r="G102" s="46">
        <v>11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6</v>
      </c>
      <c r="P102" s="46">
        <v>5</v>
      </c>
      <c r="Q102" s="46">
        <v>11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2</v>
      </c>
      <c r="G103" s="46">
        <v>2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2</v>
      </c>
      <c r="Q103" s="46">
        <v>2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1</v>
      </c>
      <c r="F104" s="46">
        <v>0</v>
      </c>
      <c r="G104" s="46">
        <v>1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1</v>
      </c>
      <c r="P104" s="46">
        <v>0</v>
      </c>
      <c r="Q104" s="46">
        <v>1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2</v>
      </c>
      <c r="F105" s="46">
        <v>2</v>
      </c>
      <c r="G105" s="46">
        <v>4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2</v>
      </c>
      <c r="P105" s="46">
        <v>2</v>
      </c>
      <c r="Q105" s="46">
        <v>4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2</v>
      </c>
      <c r="F106" s="46">
        <v>1</v>
      </c>
      <c r="G106" s="46">
        <v>3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2</v>
      </c>
      <c r="P106" s="46">
        <v>1</v>
      </c>
      <c r="Q106" s="46">
        <v>3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1</v>
      </c>
      <c r="F108" s="46">
        <v>0</v>
      </c>
      <c r="G108" s="46">
        <v>1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1</v>
      </c>
      <c r="P108" s="46">
        <v>0</v>
      </c>
      <c r="Q108" s="46">
        <v>1</v>
      </c>
    </row>
    <row r="109" spans="2:17" ht="20.100000000000001" customHeight="1" thickBot="1" x14ac:dyDescent="0.25">
      <c r="B109" s="4" t="s">
        <v>178</v>
      </c>
      <c r="C109" s="46">
        <v>1</v>
      </c>
      <c r="D109" s="46">
        <v>4</v>
      </c>
      <c r="E109" s="46">
        <v>26</v>
      </c>
      <c r="F109" s="46">
        <v>94</v>
      </c>
      <c r="G109" s="46">
        <v>125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1</v>
      </c>
      <c r="N109" s="46">
        <v>4</v>
      </c>
      <c r="O109" s="46">
        <v>26</v>
      </c>
      <c r="P109" s="46">
        <v>94</v>
      </c>
      <c r="Q109" s="46">
        <v>125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4</v>
      </c>
      <c r="G110" s="46">
        <v>4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4</v>
      </c>
      <c r="Q110" s="46">
        <v>4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1</v>
      </c>
      <c r="F112" s="46">
        <v>1</v>
      </c>
      <c r="G112" s="46">
        <v>2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1</v>
      </c>
      <c r="P112" s="46">
        <v>1</v>
      </c>
      <c r="Q112" s="46">
        <v>2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2</v>
      </c>
      <c r="F113" s="46">
        <v>3</v>
      </c>
      <c r="G113" s="46">
        <v>5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2</v>
      </c>
      <c r="P113" s="46">
        <v>3</v>
      </c>
      <c r="Q113" s="46">
        <v>5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2</v>
      </c>
      <c r="F115" s="46">
        <v>4</v>
      </c>
      <c r="G115" s="46">
        <v>6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2</v>
      </c>
      <c r="P115" s="46">
        <v>4</v>
      </c>
      <c r="Q115" s="46">
        <v>6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1</v>
      </c>
      <c r="E116" s="46">
        <v>0</v>
      </c>
      <c r="F116" s="46">
        <v>1</v>
      </c>
      <c r="G116" s="46">
        <v>2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1</v>
      </c>
      <c r="O116" s="46">
        <v>0</v>
      </c>
      <c r="P116" s="46">
        <v>1</v>
      </c>
      <c r="Q116" s="46">
        <v>2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4</v>
      </c>
      <c r="F117" s="46">
        <v>14</v>
      </c>
      <c r="G117" s="46">
        <v>18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4</v>
      </c>
      <c r="P117" s="46">
        <v>14</v>
      </c>
      <c r="Q117" s="46">
        <v>18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4</v>
      </c>
      <c r="G118" s="46">
        <v>4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4</v>
      </c>
      <c r="Q118" s="46">
        <v>4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4</v>
      </c>
      <c r="F119" s="46">
        <v>8</v>
      </c>
      <c r="G119" s="46">
        <v>12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4</v>
      </c>
      <c r="P119" s="46">
        <v>8</v>
      </c>
      <c r="Q119" s="46">
        <v>12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2</v>
      </c>
      <c r="G120" s="46">
        <v>2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2</v>
      </c>
      <c r="Q120" s="46">
        <v>2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0</v>
      </c>
      <c r="E121" s="46">
        <v>23</v>
      </c>
      <c r="F121" s="46">
        <v>10</v>
      </c>
      <c r="G121" s="46">
        <v>33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23</v>
      </c>
      <c r="P121" s="46">
        <v>10</v>
      </c>
      <c r="Q121" s="46">
        <v>33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1</v>
      </c>
      <c r="G122" s="46">
        <v>1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1</v>
      </c>
      <c r="Q122" s="46">
        <v>1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0</v>
      </c>
      <c r="E123" s="46">
        <v>25</v>
      </c>
      <c r="F123" s="46">
        <v>26</v>
      </c>
      <c r="G123" s="46">
        <v>53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0</v>
      </c>
      <c r="O123" s="46">
        <v>25</v>
      </c>
      <c r="P123" s="46">
        <v>26</v>
      </c>
      <c r="Q123" s="46">
        <v>53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2</v>
      </c>
      <c r="F124" s="46">
        <v>0</v>
      </c>
      <c r="G124" s="46">
        <v>2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2</v>
      </c>
      <c r="P124" s="46">
        <v>0</v>
      </c>
      <c r="Q124" s="46">
        <v>2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2</v>
      </c>
      <c r="G125" s="46">
        <v>2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2</v>
      </c>
      <c r="Q125" s="46">
        <v>2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2</v>
      </c>
      <c r="G126" s="46">
        <v>2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2</v>
      </c>
      <c r="Q126" s="46">
        <v>2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1</v>
      </c>
      <c r="G127" s="46">
        <v>1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1</v>
      </c>
      <c r="Q127" s="46">
        <v>1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0</v>
      </c>
      <c r="F130" s="46">
        <v>3</v>
      </c>
      <c r="G130" s="46">
        <v>3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3</v>
      </c>
      <c r="Q130" s="46">
        <v>3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1</v>
      </c>
      <c r="F131" s="46">
        <v>2</v>
      </c>
      <c r="G131" s="46">
        <v>3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1</v>
      </c>
      <c r="P131" s="46">
        <v>2</v>
      </c>
      <c r="Q131" s="46">
        <v>3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7</v>
      </c>
      <c r="F132" s="46">
        <v>0</v>
      </c>
      <c r="G132" s="46">
        <v>7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7</v>
      </c>
      <c r="P132" s="46">
        <v>0</v>
      </c>
      <c r="Q132" s="46">
        <v>7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6</v>
      </c>
      <c r="F133" s="46">
        <v>5</v>
      </c>
      <c r="G133" s="46">
        <v>11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6</v>
      </c>
      <c r="P133" s="46">
        <v>5</v>
      </c>
      <c r="Q133" s="46">
        <v>11</v>
      </c>
    </row>
    <row r="134" spans="2:17" ht="20.100000000000001" customHeight="1" thickBot="1" x14ac:dyDescent="0.25">
      <c r="B134" s="4" t="s">
        <v>342</v>
      </c>
      <c r="C134" s="46">
        <v>0</v>
      </c>
      <c r="D134" s="46">
        <v>3</v>
      </c>
      <c r="E134" s="46">
        <v>9</v>
      </c>
      <c r="F134" s="46">
        <v>91</v>
      </c>
      <c r="G134" s="46">
        <v>103</v>
      </c>
      <c r="H134" s="46">
        <v>0</v>
      </c>
      <c r="I134" s="46">
        <v>0</v>
      </c>
      <c r="J134" s="46">
        <v>0</v>
      </c>
      <c r="K134" s="46">
        <v>3</v>
      </c>
      <c r="L134" s="46">
        <v>3</v>
      </c>
      <c r="M134" s="46">
        <v>0</v>
      </c>
      <c r="N134" s="46">
        <v>3</v>
      </c>
      <c r="O134" s="46">
        <v>9</v>
      </c>
      <c r="P134" s="46">
        <v>94</v>
      </c>
      <c r="Q134" s="46">
        <v>106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0</v>
      </c>
      <c r="E135" s="46">
        <v>5</v>
      </c>
      <c r="F135" s="46">
        <v>11</v>
      </c>
      <c r="G135" s="46">
        <v>16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5</v>
      </c>
      <c r="P135" s="46">
        <v>11</v>
      </c>
      <c r="Q135" s="46">
        <v>16</v>
      </c>
    </row>
    <row r="136" spans="2:17" ht="20.100000000000001" customHeight="1" thickBot="1" x14ac:dyDescent="0.25">
      <c r="B136" s="4" t="s">
        <v>344</v>
      </c>
      <c r="C136" s="46">
        <v>1</v>
      </c>
      <c r="D136" s="46">
        <v>0</v>
      </c>
      <c r="E136" s="46">
        <v>27</v>
      </c>
      <c r="F136" s="46">
        <v>16</v>
      </c>
      <c r="G136" s="46">
        <v>44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0</v>
      </c>
      <c r="O136" s="46">
        <v>27</v>
      </c>
      <c r="P136" s="46">
        <v>16</v>
      </c>
      <c r="Q136" s="46">
        <v>44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1</v>
      </c>
      <c r="F137" s="46">
        <v>3</v>
      </c>
      <c r="G137" s="46">
        <v>4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1</v>
      </c>
      <c r="P137" s="46">
        <v>3</v>
      </c>
      <c r="Q137" s="46">
        <v>4</v>
      </c>
    </row>
    <row r="138" spans="2:17" ht="20.100000000000001" customHeight="1" thickBot="1" x14ac:dyDescent="0.25">
      <c r="B138" s="4" t="s">
        <v>346</v>
      </c>
      <c r="C138" s="46">
        <v>0</v>
      </c>
      <c r="D138" s="46">
        <v>0</v>
      </c>
      <c r="E138" s="46">
        <v>8</v>
      </c>
      <c r="F138" s="46">
        <v>5</v>
      </c>
      <c r="G138" s="46">
        <v>13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8</v>
      </c>
      <c r="P138" s="46">
        <v>5</v>
      </c>
      <c r="Q138" s="46">
        <v>13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1</v>
      </c>
      <c r="E139" s="46">
        <v>6</v>
      </c>
      <c r="F139" s="46">
        <v>20</v>
      </c>
      <c r="G139" s="46">
        <v>27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1</v>
      </c>
      <c r="O139" s="46">
        <v>6</v>
      </c>
      <c r="P139" s="46">
        <v>20</v>
      </c>
      <c r="Q139" s="46">
        <v>27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3</v>
      </c>
      <c r="F140" s="46">
        <v>9</v>
      </c>
      <c r="G140" s="46">
        <v>12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3</v>
      </c>
      <c r="P140" s="46">
        <v>9</v>
      </c>
      <c r="Q140" s="46">
        <v>12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28</v>
      </c>
      <c r="F142" s="46">
        <v>0</v>
      </c>
      <c r="G142" s="46">
        <v>28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28</v>
      </c>
      <c r="P142" s="46">
        <v>0</v>
      </c>
      <c r="Q142" s="46">
        <v>28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0</v>
      </c>
      <c r="F143" s="46">
        <v>8</v>
      </c>
      <c r="G143" s="46">
        <v>8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8</v>
      </c>
      <c r="Q143" s="46">
        <v>8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4</v>
      </c>
      <c r="F144" s="46">
        <v>0</v>
      </c>
      <c r="G144" s="46">
        <v>4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4</v>
      </c>
      <c r="P144" s="46">
        <v>0</v>
      </c>
      <c r="Q144" s="46">
        <v>4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12</v>
      </c>
      <c r="F145" s="46">
        <v>0</v>
      </c>
      <c r="G145" s="46">
        <v>12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12</v>
      </c>
      <c r="P145" s="46">
        <v>0</v>
      </c>
      <c r="Q145" s="46">
        <v>12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</row>
    <row r="147" spans="2:17" ht="20.100000000000001" customHeight="1" thickBot="1" x14ac:dyDescent="0.25">
      <c r="B147" s="4" t="s">
        <v>179</v>
      </c>
      <c r="C147" s="46">
        <v>1</v>
      </c>
      <c r="D147" s="46">
        <v>0</v>
      </c>
      <c r="E147" s="46">
        <v>7</v>
      </c>
      <c r="F147" s="46">
        <v>5</v>
      </c>
      <c r="G147" s="46">
        <v>13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1</v>
      </c>
      <c r="N147" s="46">
        <v>0</v>
      </c>
      <c r="O147" s="46">
        <v>7</v>
      </c>
      <c r="P147" s="46">
        <v>5</v>
      </c>
      <c r="Q147" s="46">
        <v>13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1</v>
      </c>
      <c r="F148" s="46">
        <v>1</v>
      </c>
      <c r="G148" s="46">
        <v>2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1</v>
      </c>
      <c r="P148" s="46">
        <v>1</v>
      </c>
      <c r="Q148" s="46">
        <v>2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4</v>
      </c>
      <c r="F149" s="46">
        <v>3</v>
      </c>
      <c r="G149" s="46">
        <v>7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4</v>
      </c>
      <c r="P149" s="46">
        <v>3</v>
      </c>
      <c r="Q149" s="46">
        <v>7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1</v>
      </c>
      <c r="F150" s="46">
        <v>0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1</v>
      </c>
      <c r="P150" s="46">
        <v>0</v>
      </c>
      <c r="Q150" s="46">
        <v>1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15</v>
      </c>
      <c r="G151" s="46">
        <v>15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15</v>
      </c>
      <c r="Q151" s="46">
        <v>15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0</v>
      </c>
      <c r="F152" s="46">
        <v>17</v>
      </c>
      <c r="G152" s="46">
        <v>17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17</v>
      </c>
      <c r="Q152" s="46">
        <v>17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0</v>
      </c>
      <c r="E153" s="46">
        <v>7</v>
      </c>
      <c r="F153" s="46">
        <v>4</v>
      </c>
      <c r="G153" s="46">
        <v>12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7</v>
      </c>
      <c r="P153" s="46">
        <v>4</v>
      </c>
      <c r="Q153" s="46">
        <v>12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5</v>
      </c>
      <c r="F154" s="46">
        <v>0</v>
      </c>
      <c r="G154" s="46">
        <v>5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5</v>
      </c>
      <c r="P154" s="46">
        <v>0</v>
      </c>
      <c r="Q154" s="46">
        <v>5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6</v>
      </c>
      <c r="F155" s="46">
        <v>6</v>
      </c>
      <c r="G155" s="46">
        <v>12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6</v>
      </c>
      <c r="P155" s="46">
        <v>6</v>
      </c>
      <c r="Q155" s="46">
        <v>12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0</v>
      </c>
      <c r="F156" s="46">
        <v>5</v>
      </c>
      <c r="G156" s="46">
        <v>5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5</v>
      </c>
      <c r="Q156" s="46">
        <v>5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7</v>
      </c>
      <c r="F157" s="46">
        <v>0</v>
      </c>
      <c r="G157" s="46">
        <v>7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7</v>
      </c>
      <c r="P157" s="46">
        <v>0</v>
      </c>
      <c r="Q157" s="46">
        <v>7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10</v>
      </c>
      <c r="F158" s="46">
        <v>5</v>
      </c>
      <c r="G158" s="46">
        <v>15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10</v>
      </c>
      <c r="P158" s="46">
        <v>5</v>
      </c>
      <c r="Q158" s="46">
        <v>15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22</v>
      </c>
      <c r="F159" s="46">
        <v>15</v>
      </c>
      <c r="G159" s="46">
        <v>37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22</v>
      </c>
      <c r="P159" s="46">
        <v>15</v>
      </c>
      <c r="Q159" s="46">
        <v>37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4</v>
      </c>
      <c r="F160" s="46">
        <v>0</v>
      </c>
      <c r="G160" s="46">
        <v>4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4</v>
      </c>
      <c r="P160" s="46">
        <v>0</v>
      </c>
      <c r="Q160" s="46">
        <v>4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1</v>
      </c>
      <c r="Q161" s="46">
        <v>1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6</v>
      </c>
      <c r="F162" s="46">
        <v>0</v>
      </c>
      <c r="G162" s="46">
        <v>6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6</v>
      </c>
      <c r="P162" s="46">
        <v>0</v>
      </c>
      <c r="Q162" s="46">
        <v>6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1</v>
      </c>
      <c r="F163" s="46">
        <v>1</v>
      </c>
      <c r="G163" s="46">
        <v>2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1</v>
      </c>
      <c r="P163" s="46">
        <v>1</v>
      </c>
      <c r="Q163" s="46">
        <v>2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1</v>
      </c>
      <c r="Q165" s="46">
        <v>1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4</v>
      </c>
      <c r="G166" s="46">
        <v>4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4</v>
      </c>
      <c r="Q166" s="46">
        <v>4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8</v>
      </c>
      <c r="G167" s="46">
        <v>8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8</v>
      </c>
      <c r="Q167" s="46">
        <v>8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4</v>
      </c>
      <c r="D169" s="46">
        <v>0</v>
      </c>
      <c r="E169" s="46">
        <v>12</v>
      </c>
      <c r="F169" s="46">
        <v>9</v>
      </c>
      <c r="G169" s="46">
        <v>25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4</v>
      </c>
      <c r="N169" s="46">
        <v>0</v>
      </c>
      <c r="O169" s="46">
        <v>12</v>
      </c>
      <c r="P169" s="46">
        <v>9</v>
      </c>
      <c r="Q169" s="46">
        <v>25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0</v>
      </c>
      <c r="E170" s="46">
        <v>0</v>
      </c>
      <c r="F170" s="46">
        <v>8</v>
      </c>
      <c r="G170" s="46">
        <v>8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8</v>
      </c>
      <c r="Q170" s="46">
        <v>8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20</v>
      </c>
      <c r="G172" s="46">
        <v>20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20</v>
      </c>
      <c r="Q172" s="46">
        <v>20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5</v>
      </c>
      <c r="G174" s="46">
        <v>5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5</v>
      </c>
      <c r="Q174" s="46">
        <v>5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1</v>
      </c>
      <c r="G176" s="46">
        <v>1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1</v>
      </c>
      <c r="Q176" s="46">
        <v>1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5</v>
      </c>
      <c r="G177" s="46">
        <v>5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5</v>
      </c>
      <c r="Q177" s="46">
        <v>5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0</v>
      </c>
      <c r="F179" s="46">
        <v>4</v>
      </c>
      <c r="G179" s="46">
        <v>4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4</v>
      </c>
      <c r="Q179" s="46">
        <v>4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3</v>
      </c>
      <c r="G180" s="46">
        <v>3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3</v>
      </c>
      <c r="Q180" s="46">
        <v>3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1</v>
      </c>
      <c r="G181" s="46">
        <v>1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1</v>
      </c>
      <c r="Q181" s="46">
        <v>1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2</v>
      </c>
      <c r="G182" s="46">
        <v>2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2</v>
      </c>
      <c r="Q182" s="46">
        <v>2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21</v>
      </c>
      <c r="G183" s="46">
        <v>21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21</v>
      </c>
      <c r="Q183" s="46">
        <v>21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1</v>
      </c>
      <c r="G184" s="46">
        <v>1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1</v>
      </c>
      <c r="Q184" s="46">
        <v>1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1</v>
      </c>
      <c r="Q185" s="46">
        <v>1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16</v>
      </c>
      <c r="G186" s="46">
        <v>16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16</v>
      </c>
      <c r="Q186" s="46">
        <v>16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7</v>
      </c>
      <c r="G187" s="46">
        <v>7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7</v>
      </c>
      <c r="Q187" s="46">
        <v>7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3</v>
      </c>
      <c r="G189" s="46">
        <v>3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3</v>
      </c>
      <c r="Q189" s="46">
        <v>3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10</v>
      </c>
      <c r="F191" s="46">
        <v>13</v>
      </c>
      <c r="G191" s="46">
        <v>23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10</v>
      </c>
      <c r="P191" s="46">
        <v>13</v>
      </c>
      <c r="Q191" s="46">
        <v>23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4</v>
      </c>
      <c r="G192" s="46">
        <v>4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4</v>
      </c>
      <c r="Q192" s="46">
        <v>4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4</v>
      </c>
      <c r="E194" s="46">
        <v>0</v>
      </c>
      <c r="F194" s="46">
        <v>0</v>
      </c>
      <c r="G194" s="46">
        <v>4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4</v>
      </c>
      <c r="O194" s="46">
        <v>0</v>
      </c>
      <c r="P194" s="46">
        <v>0</v>
      </c>
      <c r="Q194" s="46">
        <v>4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2</v>
      </c>
      <c r="F195" s="46">
        <v>0</v>
      </c>
      <c r="G195" s="46">
        <v>2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2</v>
      </c>
      <c r="P195" s="46">
        <v>0</v>
      </c>
      <c r="Q195" s="46">
        <v>2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9</v>
      </c>
      <c r="F197" s="46">
        <v>1</v>
      </c>
      <c r="G197" s="46">
        <v>10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9</v>
      </c>
      <c r="P197" s="46">
        <v>1</v>
      </c>
      <c r="Q197" s="46">
        <v>10</v>
      </c>
    </row>
    <row r="198" spans="2:17" ht="20.100000000000001" customHeight="1" thickBot="1" x14ac:dyDescent="0.25">
      <c r="B198" s="4" t="s">
        <v>187</v>
      </c>
      <c r="C198" s="46">
        <v>3</v>
      </c>
      <c r="D198" s="46">
        <v>0</v>
      </c>
      <c r="E198" s="46">
        <v>65</v>
      </c>
      <c r="F198" s="46">
        <v>10</v>
      </c>
      <c r="G198" s="46">
        <v>78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3</v>
      </c>
      <c r="N198" s="46">
        <v>0</v>
      </c>
      <c r="O198" s="46">
        <v>65</v>
      </c>
      <c r="P198" s="46">
        <v>10</v>
      </c>
      <c r="Q198" s="46">
        <v>78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2</v>
      </c>
      <c r="G199" s="46">
        <v>2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2</v>
      </c>
      <c r="Q199" s="46">
        <v>2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4</v>
      </c>
      <c r="G202" s="46">
        <v>4</v>
      </c>
      <c r="H202" s="46">
        <v>0</v>
      </c>
      <c r="I202" s="46">
        <v>0</v>
      </c>
      <c r="J202" s="46">
        <v>0</v>
      </c>
      <c r="K202" s="46">
        <v>1</v>
      </c>
      <c r="L202" s="46">
        <v>1</v>
      </c>
      <c r="M202" s="46">
        <v>0</v>
      </c>
      <c r="N202" s="46">
        <v>0</v>
      </c>
      <c r="O202" s="46">
        <v>0</v>
      </c>
      <c r="P202" s="46">
        <v>5</v>
      </c>
      <c r="Q202" s="46">
        <v>5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00000000000001" customHeight="1" thickBot="1" x14ac:dyDescent="0.25">
      <c r="B206" s="4" t="s">
        <v>189</v>
      </c>
      <c r="C206" s="46">
        <v>1</v>
      </c>
      <c r="D206" s="46">
        <v>0</v>
      </c>
      <c r="E206" s="46">
        <v>29</v>
      </c>
      <c r="F206" s="46">
        <v>19</v>
      </c>
      <c r="G206" s="46">
        <v>49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29</v>
      </c>
      <c r="P206" s="46">
        <v>19</v>
      </c>
      <c r="Q206" s="46">
        <v>49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3</v>
      </c>
      <c r="G207" s="46">
        <v>3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3</v>
      </c>
      <c r="Q207" s="46">
        <v>3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2</v>
      </c>
      <c r="F208" s="46">
        <v>0</v>
      </c>
      <c r="G208" s="46">
        <v>2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2</v>
      </c>
      <c r="P208" s="46">
        <v>0</v>
      </c>
      <c r="Q208" s="46">
        <v>2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6</v>
      </c>
      <c r="F209" s="46">
        <v>2</v>
      </c>
      <c r="G209" s="46">
        <v>8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6</v>
      </c>
      <c r="P209" s="46">
        <v>2</v>
      </c>
      <c r="Q209" s="46">
        <v>8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2</v>
      </c>
      <c r="F210" s="46">
        <v>4</v>
      </c>
      <c r="G210" s="46">
        <v>6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2</v>
      </c>
      <c r="P210" s="46">
        <v>4</v>
      </c>
      <c r="Q210" s="46">
        <v>6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5</v>
      </c>
      <c r="F211" s="46">
        <v>0</v>
      </c>
      <c r="G211" s="46">
        <v>5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5</v>
      </c>
      <c r="P211" s="46">
        <v>0</v>
      </c>
      <c r="Q211" s="46">
        <v>5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2</v>
      </c>
      <c r="F213" s="46">
        <v>0</v>
      </c>
      <c r="G213" s="46">
        <v>2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2</v>
      </c>
      <c r="P213" s="46">
        <v>0</v>
      </c>
      <c r="Q213" s="46">
        <v>2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18</v>
      </c>
      <c r="F214" s="46">
        <v>0</v>
      </c>
      <c r="G214" s="46">
        <v>18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18</v>
      </c>
      <c r="P214" s="46">
        <v>0</v>
      </c>
      <c r="Q214" s="46">
        <v>18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0</v>
      </c>
      <c r="F215" s="46">
        <v>2</v>
      </c>
      <c r="G215" s="46">
        <v>2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2</v>
      </c>
      <c r="Q215" s="46">
        <v>2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2</v>
      </c>
      <c r="F216" s="46">
        <v>14</v>
      </c>
      <c r="G216" s="46">
        <v>16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2</v>
      </c>
      <c r="P216" s="46">
        <v>14</v>
      </c>
      <c r="Q216" s="46">
        <v>16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12</v>
      </c>
      <c r="F217" s="46">
        <v>2</v>
      </c>
      <c r="G217" s="46">
        <v>14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12</v>
      </c>
      <c r="P217" s="46">
        <v>2</v>
      </c>
      <c r="Q217" s="46">
        <v>14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0</v>
      </c>
      <c r="F219" s="46">
        <v>2</v>
      </c>
      <c r="G219" s="46">
        <v>2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2</v>
      </c>
      <c r="Q219" s="46">
        <v>2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4</v>
      </c>
      <c r="F220" s="46">
        <v>5</v>
      </c>
      <c r="G220" s="46">
        <v>9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4</v>
      </c>
      <c r="P220" s="46">
        <v>5</v>
      </c>
      <c r="Q220" s="46">
        <v>9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2</v>
      </c>
      <c r="F221" s="46">
        <v>0</v>
      </c>
      <c r="G221" s="46">
        <v>2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2</v>
      </c>
      <c r="P221" s="46">
        <v>0</v>
      </c>
      <c r="Q221" s="46">
        <v>2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0</v>
      </c>
      <c r="F223" s="46">
        <v>3</v>
      </c>
      <c r="G223" s="46">
        <v>3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3</v>
      </c>
      <c r="Q223" s="46">
        <v>3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1</v>
      </c>
      <c r="E224" s="46">
        <v>0</v>
      </c>
      <c r="F224" s="46">
        <v>16</v>
      </c>
      <c r="G224" s="46">
        <v>17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1</v>
      </c>
      <c r="O224" s="46">
        <v>0</v>
      </c>
      <c r="P224" s="46">
        <v>16</v>
      </c>
      <c r="Q224" s="46">
        <v>17</v>
      </c>
    </row>
    <row r="225" spans="2:17" ht="20.100000000000001" customHeight="1" thickBot="1" x14ac:dyDescent="0.25">
      <c r="B225" s="4" t="s">
        <v>418</v>
      </c>
      <c r="C225" s="46">
        <v>1</v>
      </c>
      <c r="D225" s="46">
        <v>0</v>
      </c>
      <c r="E225" s="46">
        <v>6</v>
      </c>
      <c r="F225" s="46">
        <v>0</v>
      </c>
      <c r="G225" s="46">
        <v>7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1</v>
      </c>
      <c r="N225" s="46">
        <v>0</v>
      </c>
      <c r="O225" s="46">
        <v>6</v>
      </c>
      <c r="P225" s="46">
        <v>0</v>
      </c>
      <c r="Q225" s="46">
        <v>7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0</v>
      </c>
      <c r="F226" s="46">
        <v>4</v>
      </c>
      <c r="G226" s="46">
        <v>4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4</v>
      </c>
      <c r="Q226" s="46">
        <v>4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13</v>
      </c>
      <c r="F227" s="46">
        <v>11</v>
      </c>
      <c r="G227" s="46">
        <v>24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13</v>
      </c>
      <c r="P227" s="46">
        <v>11</v>
      </c>
      <c r="Q227" s="46">
        <v>24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3</v>
      </c>
      <c r="F228" s="46">
        <v>2</v>
      </c>
      <c r="G228" s="46">
        <v>5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3</v>
      </c>
      <c r="P228" s="46">
        <v>2</v>
      </c>
      <c r="Q228" s="46">
        <v>5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1</v>
      </c>
      <c r="F230" s="46">
        <v>0</v>
      </c>
      <c r="G230" s="46">
        <v>1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1</v>
      </c>
      <c r="P230" s="46">
        <v>0</v>
      </c>
      <c r="Q230" s="46">
        <v>1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1</v>
      </c>
      <c r="E232" s="46">
        <v>28</v>
      </c>
      <c r="F232" s="46">
        <v>19</v>
      </c>
      <c r="G232" s="46">
        <v>48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1</v>
      </c>
      <c r="O232" s="46">
        <v>28</v>
      </c>
      <c r="P232" s="46">
        <v>19</v>
      </c>
      <c r="Q232" s="46">
        <v>48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1</v>
      </c>
      <c r="E233" s="46">
        <v>5</v>
      </c>
      <c r="F233" s="46">
        <v>10</v>
      </c>
      <c r="G233" s="46">
        <v>16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1</v>
      </c>
      <c r="O233" s="46">
        <v>5</v>
      </c>
      <c r="P233" s="46">
        <v>10</v>
      </c>
      <c r="Q233" s="46">
        <v>16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13</v>
      </c>
      <c r="F235" s="46">
        <v>9</v>
      </c>
      <c r="G235" s="46">
        <v>22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13</v>
      </c>
      <c r="P235" s="46">
        <v>9</v>
      </c>
      <c r="Q235" s="46">
        <v>22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2</v>
      </c>
      <c r="F236" s="46">
        <v>6</v>
      </c>
      <c r="G236" s="46">
        <v>8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2</v>
      </c>
      <c r="P236" s="46">
        <v>6</v>
      </c>
      <c r="Q236" s="46">
        <v>8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8</v>
      </c>
      <c r="F237" s="46">
        <v>13</v>
      </c>
      <c r="G237" s="46">
        <v>21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8</v>
      </c>
      <c r="P237" s="46">
        <v>13</v>
      </c>
      <c r="Q237" s="46">
        <v>21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7</v>
      </c>
      <c r="F238" s="46">
        <v>39</v>
      </c>
      <c r="G238" s="46">
        <v>46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7</v>
      </c>
      <c r="P238" s="46">
        <v>39</v>
      </c>
      <c r="Q238" s="46">
        <v>46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44</v>
      </c>
      <c r="F239" s="46">
        <v>52</v>
      </c>
      <c r="G239" s="46">
        <v>96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44</v>
      </c>
      <c r="P239" s="46">
        <v>52</v>
      </c>
      <c r="Q239" s="46">
        <v>96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28</v>
      </c>
      <c r="F240" s="46">
        <v>29</v>
      </c>
      <c r="G240" s="46">
        <v>57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28</v>
      </c>
      <c r="P240" s="46">
        <v>29</v>
      </c>
      <c r="Q240" s="46">
        <v>57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8</v>
      </c>
      <c r="F241" s="46">
        <v>2</v>
      </c>
      <c r="G241" s="46">
        <v>10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8</v>
      </c>
      <c r="P241" s="46">
        <v>2</v>
      </c>
      <c r="Q241" s="46">
        <v>10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0</v>
      </c>
      <c r="E242" s="46">
        <v>42</v>
      </c>
      <c r="F242" s="46">
        <v>30</v>
      </c>
      <c r="G242" s="46">
        <v>72</v>
      </c>
      <c r="H242" s="46">
        <v>0</v>
      </c>
      <c r="I242" s="46">
        <v>0</v>
      </c>
      <c r="J242" s="46">
        <v>0</v>
      </c>
      <c r="K242" s="46">
        <v>1</v>
      </c>
      <c r="L242" s="46">
        <v>1</v>
      </c>
      <c r="M242" s="46">
        <v>0</v>
      </c>
      <c r="N242" s="46">
        <v>0</v>
      </c>
      <c r="O242" s="46">
        <v>42</v>
      </c>
      <c r="P242" s="46">
        <v>31</v>
      </c>
      <c r="Q242" s="46">
        <v>73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5</v>
      </c>
      <c r="F243" s="46">
        <v>4</v>
      </c>
      <c r="G243" s="46">
        <v>9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5</v>
      </c>
      <c r="P243" s="46">
        <v>4</v>
      </c>
      <c r="Q243" s="46">
        <v>9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3</v>
      </c>
      <c r="G244" s="46">
        <v>3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3</v>
      </c>
      <c r="Q244" s="46">
        <v>3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0</v>
      </c>
      <c r="F245" s="46">
        <v>4</v>
      </c>
      <c r="G245" s="46">
        <v>4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4</v>
      </c>
      <c r="Q245" s="46">
        <v>4</v>
      </c>
    </row>
    <row r="246" spans="2:17" ht="20.100000000000001" customHeight="1" thickBot="1" x14ac:dyDescent="0.25">
      <c r="B246" s="4" t="s">
        <v>437</v>
      </c>
      <c r="C246" s="46">
        <v>0</v>
      </c>
      <c r="D246" s="46">
        <v>0</v>
      </c>
      <c r="E246" s="46">
        <v>68</v>
      </c>
      <c r="F246" s="46">
        <v>25</v>
      </c>
      <c r="G246" s="46">
        <v>93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68</v>
      </c>
      <c r="P246" s="46">
        <v>25</v>
      </c>
      <c r="Q246" s="46">
        <v>93</v>
      </c>
    </row>
    <row r="247" spans="2:17" ht="20.100000000000001" customHeight="1" thickBot="1" x14ac:dyDescent="0.25">
      <c r="B247" s="4" t="s">
        <v>194</v>
      </c>
      <c r="C247" s="46">
        <v>2</v>
      </c>
      <c r="D247" s="46">
        <v>1</v>
      </c>
      <c r="E247" s="46">
        <v>175</v>
      </c>
      <c r="F247" s="46">
        <v>190</v>
      </c>
      <c r="G247" s="46">
        <v>368</v>
      </c>
      <c r="H247" s="46">
        <v>0</v>
      </c>
      <c r="I247" s="46">
        <v>0</v>
      </c>
      <c r="J247" s="46">
        <v>0</v>
      </c>
      <c r="K247" s="46">
        <v>3</v>
      </c>
      <c r="L247" s="46">
        <v>3</v>
      </c>
      <c r="M247" s="46">
        <v>2</v>
      </c>
      <c r="N247" s="46">
        <v>1</v>
      </c>
      <c r="O247" s="46">
        <v>175</v>
      </c>
      <c r="P247" s="46">
        <v>193</v>
      </c>
      <c r="Q247" s="46">
        <v>371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0</v>
      </c>
      <c r="F248" s="46">
        <v>1</v>
      </c>
      <c r="G248" s="46">
        <v>1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1</v>
      </c>
      <c r="Q248" s="46">
        <v>1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6</v>
      </c>
      <c r="E249" s="46">
        <v>53</v>
      </c>
      <c r="F249" s="46">
        <v>0</v>
      </c>
      <c r="G249" s="46">
        <v>59</v>
      </c>
      <c r="H249" s="46">
        <v>0</v>
      </c>
      <c r="I249" s="46">
        <v>3</v>
      </c>
      <c r="J249" s="46">
        <v>0</v>
      </c>
      <c r="K249" s="46">
        <v>0</v>
      </c>
      <c r="L249" s="46">
        <v>3</v>
      </c>
      <c r="M249" s="46">
        <v>0</v>
      </c>
      <c r="N249" s="46">
        <v>9</v>
      </c>
      <c r="O249" s="46">
        <v>53</v>
      </c>
      <c r="P249" s="46">
        <v>0</v>
      </c>
      <c r="Q249" s="46">
        <v>62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17</v>
      </c>
      <c r="F250" s="46">
        <v>9</v>
      </c>
      <c r="G250" s="46">
        <v>26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17</v>
      </c>
      <c r="P250" s="46">
        <v>9</v>
      </c>
      <c r="Q250" s="46">
        <v>26</v>
      </c>
    </row>
    <row r="251" spans="2:17" ht="20.100000000000001" customHeight="1" thickBot="1" x14ac:dyDescent="0.25">
      <c r="B251" s="4" t="s">
        <v>441</v>
      </c>
      <c r="C251" s="46">
        <v>1</v>
      </c>
      <c r="D251" s="46">
        <v>0</v>
      </c>
      <c r="E251" s="46">
        <v>31</v>
      </c>
      <c r="F251" s="46">
        <v>2</v>
      </c>
      <c r="G251" s="46">
        <v>34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1</v>
      </c>
      <c r="N251" s="46">
        <v>0</v>
      </c>
      <c r="O251" s="46">
        <v>31</v>
      </c>
      <c r="P251" s="46">
        <v>2</v>
      </c>
      <c r="Q251" s="46">
        <v>34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7</v>
      </c>
      <c r="F252" s="46">
        <v>18</v>
      </c>
      <c r="G252" s="46">
        <v>25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7</v>
      </c>
      <c r="P252" s="46">
        <v>18</v>
      </c>
      <c r="Q252" s="46">
        <v>25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65</v>
      </c>
      <c r="F253" s="46">
        <v>0</v>
      </c>
      <c r="G253" s="46">
        <v>65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65</v>
      </c>
      <c r="P253" s="46">
        <v>0</v>
      </c>
      <c r="Q253" s="46">
        <v>65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18</v>
      </c>
      <c r="F254" s="46">
        <v>16</v>
      </c>
      <c r="G254" s="46">
        <v>34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18</v>
      </c>
      <c r="P254" s="46">
        <v>16</v>
      </c>
      <c r="Q254" s="46">
        <v>34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0</v>
      </c>
      <c r="F255" s="46">
        <v>3</v>
      </c>
      <c r="G255" s="46">
        <v>3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3</v>
      </c>
      <c r="Q255" s="46">
        <v>3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13</v>
      </c>
      <c r="F256" s="46">
        <v>10</v>
      </c>
      <c r="G256" s="46">
        <v>23</v>
      </c>
      <c r="H256" s="46">
        <v>0</v>
      </c>
      <c r="I256" s="46">
        <v>0</v>
      </c>
      <c r="J256" s="46">
        <v>0</v>
      </c>
      <c r="K256" s="46">
        <v>1</v>
      </c>
      <c r="L256" s="46">
        <v>1</v>
      </c>
      <c r="M256" s="46">
        <v>0</v>
      </c>
      <c r="N256" s="46">
        <v>0</v>
      </c>
      <c r="O256" s="46">
        <v>13</v>
      </c>
      <c r="P256" s="46">
        <v>11</v>
      </c>
      <c r="Q256" s="46">
        <v>24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23</v>
      </c>
      <c r="F257" s="46">
        <v>14</v>
      </c>
      <c r="G257" s="46">
        <v>37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23</v>
      </c>
      <c r="P257" s="46">
        <v>14</v>
      </c>
      <c r="Q257" s="46">
        <v>37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0</v>
      </c>
      <c r="F258" s="46">
        <v>8</v>
      </c>
      <c r="G258" s="46">
        <v>8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8</v>
      </c>
      <c r="Q258" s="46">
        <v>8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5</v>
      </c>
      <c r="F259" s="46">
        <v>5</v>
      </c>
      <c r="G259" s="46">
        <v>10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5</v>
      </c>
      <c r="P259" s="46">
        <v>5</v>
      </c>
      <c r="Q259" s="46">
        <v>10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16</v>
      </c>
      <c r="F260" s="46">
        <v>2</v>
      </c>
      <c r="G260" s="46">
        <v>18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16</v>
      </c>
      <c r="P260" s="46">
        <v>2</v>
      </c>
      <c r="Q260" s="46">
        <v>18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11</v>
      </c>
      <c r="F261" s="46">
        <v>3</v>
      </c>
      <c r="G261" s="46">
        <v>14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11</v>
      </c>
      <c r="P261" s="46">
        <v>3</v>
      </c>
      <c r="Q261" s="46">
        <v>14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21</v>
      </c>
      <c r="F262" s="46">
        <v>4</v>
      </c>
      <c r="G262" s="46">
        <v>25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21</v>
      </c>
      <c r="P262" s="46">
        <v>4</v>
      </c>
      <c r="Q262" s="46">
        <v>25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26</v>
      </c>
      <c r="F263" s="46">
        <v>12</v>
      </c>
      <c r="G263" s="46">
        <v>38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26</v>
      </c>
      <c r="P263" s="46">
        <v>12</v>
      </c>
      <c r="Q263" s="46">
        <v>38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2</v>
      </c>
      <c r="G264" s="46">
        <v>2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2</v>
      </c>
      <c r="Q264" s="46">
        <v>2</v>
      </c>
    </row>
    <row r="265" spans="2:17" ht="20.100000000000001" customHeight="1" thickBot="1" x14ac:dyDescent="0.25">
      <c r="B265" s="4" t="s">
        <v>453</v>
      </c>
      <c r="C265" s="46">
        <v>1</v>
      </c>
      <c r="D265" s="46">
        <v>0</v>
      </c>
      <c r="E265" s="46">
        <v>3</v>
      </c>
      <c r="F265" s="46">
        <v>1</v>
      </c>
      <c r="G265" s="46">
        <v>5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1</v>
      </c>
      <c r="N265" s="46">
        <v>0</v>
      </c>
      <c r="O265" s="46">
        <v>3</v>
      </c>
      <c r="P265" s="46">
        <v>1</v>
      </c>
      <c r="Q265" s="46">
        <v>5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18</v>
      </c>
      <c r="F266" s="46">
        <v>0</v>
      </c>
      <c r="G266" s="46">
        <v>18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18</v>
      </c>
      <c r="P266" s="46">
        <v>0</v>
      </c>
      <c r="Q266" s="46">
        <v>18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7</v>
      </c>
      <c r="F267" s="46">
        <v>5</v>
      </c>
      <c r="G267" s="46">
        <v>12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7</v>
      </c>
      <c r="P267" s="46">
        <v>5</v>
      </c>
      <c r="Q267" s="46">
        <v>12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23</v>
      </c>
      <c r="F268" s="46">
        <v>14</v>
      </c>
      <c r="G268" s="46">
        <v>37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23</v>
      </c>
      <c r="P268" s="46">
        <v>14</v>
      </c>
      <c r="Q268" s="46">
        <v>37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13</v>
      </c>
      <c r="F269" s="46">
        <v>8</v>
      </c>
      <c r="G269" s="46">
        <v>21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13</v>
      </c>
      <c r="P269" s="46">
        <v>8</v>
      </c>
      <c r="Q269" s="46">
        <v>21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1</v>
      </c>
      <c r="F270" s="46">
        <v>0</v>
      </c>
      <c r="G270" s="46">
        <v>1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1</v>
      </c>
      <c r="P270" s="46">
        <v>0</v>
      </c>
      <c r="Q270" s="46">
        <v>1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3</v>
      </c>
      <c r="F271" s="46">
        <v>1</v>
      </c>
      <c r="G271" s="46">
        <v>4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3</v>
      </c>
      <c r="P271" s="46">
        <v>1</v>
      </c>
      <c r="Q271" s="46">
        <v>4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2</v>
      </c>
      <c r="F272" s="46">
        <v>12</v>
      </c>
      <c r="G272" s="46">
        <v>14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2</v>
      </c>
      <c r="P272" s="46">
        <v>12</v>
      </c>
      <c r="Q272" s="46">
        <v>14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1</v>
      </c>
      <c r="F273" s="46">
        <v>0</v>
      </c>
      <c r="G273" s="46">
        <v>1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1</v>
      </c>
      <c r="P273" s="46">
        <v>0</v>
      </c>
      <c r="Q273" s="46">
        <v>1</v>
      </c>
    </row>
    <row r="274" spans="2:17" ht="20.100000000000001" customHeight="1" thickBot="1" x14ac:dyDescent="0.25">
      <c r="B274" s="4" t="s">
        <v>196</v>
      </c>
      <c r="C274" s="46">
        <v>0</v>
      </c>
      <c r="D274" s="46">
        <v>0</v>
      </c>
      <c r="E274" s="46">
        <v>17</v>
      </c>
      <c r="F274" s="46">
        <v>36</v>
      </c>
      <c r="G274" s="46">
        <v>53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17</v>
      </c>
      <c r="P274" s="46">
        <v>36</v>
      </c>
      <c r="Q274" s="46">
        <v>53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1</v>
      </c>
      <c r="G275" s="46">
        <v>1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1</v>
      </c>
      <c r="Q275" s="46">
        <v>1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32</v>
      </c>
      <c r="F278" s="46">
        <v>28</v>
      </c>
      <c r="G278" s="46">
        <v>60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32</v>
      </c>
      <c r="P278" s="46">
        <v>28</v>
      </c>
      <c r="Q278" s="46">
        <v>60</v>
      </c>
    </row>
    <row r="279" spans="2:17" ht="20.100000000000001" customHeight="1" thickBot="1" x14ac:dyDescent="0.25">
      <c r="B279" s="4" t="s">
        <v>466</v>
      </c>
      <c r="C279" s="46">
        <v>0</v>
      </c>
      <c r="D279" s="46">
        <v>0</v>
      </c>
      <c r="E279" s="46">
        <v>30</v>
      </c>
      <c r="F279" s="46">
        <v>27</v>
      </c>
      <c r="G279" s="46">
        <v>57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30</v>
      </c>
      <c r="P279" s="46">
        <v>27</v>
      </c>
      <c r="Q279" s="46">
        <v>57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5</v>
      </c>
      <c r="G280" s="46">
        <v>5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5</v>
      </c>
      <c r="Q280" s="46">
        <v>5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1</v>
      </c>
      <c r="E281" s="46">
        <v>6</v>
      </c>
      <c r="F281" s="46">
        <v>4</v>
      </c>
      <c r="G281" s="46">
        <v>11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1</v>
      </c>
      <c r="O281" s="46">
        <v>6</v>
      </c>
      <c r="P281" s="46">
        <v>4</v>
      </c>
      <c r="Q281" s="46">
        <v>11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2</v>
      </c>
      <c r="G282" s="46">
        <v>2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2</v>
      </c>
      <c r="Q282" s="46">
        <v>2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0</v>
      </c>
      <c r="F283" s="46">
        <v>15</v>
      </c>
      <c r="G283" s="46">
        <v>15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15</v>
      </c>
      <c r="Q283" s="46">
        <v>15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6</v>
      </c>
      <c r="F284" s="46">
        <v>5</v>
      </c>
      <c r="G284" s="46">
        <v>11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6</v>
      </c>
      <c r="P284" s="46">
        <v>5</v>
      </c>
      <c r="Q284" s="46">
        <v>11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0</v>
      </c>
      <c r="F285" s="46">
        <v>2</v>
      </c>
      <c r="G285" s="46">
        <v>2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2</v>
      </c>
      <c r="Q285" s="46">
        <v>2</v>
      </c>
    </row>
    <row r="286" spans="2:17" ht="20.100000000000001" customHeight="1" thickBot="1" x14ac:dyDescent="0.25">
      <c r="B286" s="4" t="s">
        <v>472</v>
      </c>
      <c r="C286" s="46">
        <v>0</v>
      </c>
      <c r="D286" s="46">
        <v>0</v>
      </c>
      <c r="E286" s="46">
        <v>5</v>
      </c>
      <c r="F286" s="46">
        <v>4</v>
      </c>
      <c r="G286" s="46">
        <v>9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5</v>
      </c>
      <c r="P286" s="46">
        <v>4</v>
      </c>
      <c r="Q286" s="46">
        <v>9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8</v>
      </c>
      <c r="F287" s="46">
        <v>0</v>
      </c>
      <c r="G287" s="46">
        <v>8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8</v>
      </c>
      <c r="P287" s="46">
        <v>0</v>
      </c>
      <c r="Q287" s="46">
        <v>8</v>
      </c>
    </row>
    <row r="288" spans="2:17" ht="20.100000000000001" customHeight="1" thickBot="1" x14ac:dyDescent="0.25">
      <c r="B288" s="4" t="s">
        <v>198</v>
      </c>
      <c r="C288" s="46">
        <v>0</v>
      </c>
      <c r="D288" s="46">
        <v>0</v>
      </c>
      <c r="E288" s="46">
        <v>188</v>
      </c>
      <c r="F288" s="46">
        <v>38</v>
      </c>
      <c r="G288" s="46">
        <v>226</v>
      </c>
      <c r="H288" s="46">
        <v>0</v>
      </c>
      <c r="I288" s="46">
        <v>1</v>
      </c>
      <c r="J288" s="46">
        <v>0</v>
      </c>
      <c r="K288" s="46">
        <v>0</v>
      </c>
      <c r="L288" s="46">
        <v>1</v>
      </c>
      <c r="M288" s="46">
        <v>0</v>
      </c>
      <c r="N288" s="46">
        <v>1</v>
      </c>
      <c r="O288" s="46">
        <v>188</v>
      </c>
      <c r="P288" s="46">
        <v>38</v>
      </c>
      <c r="Q288" s="46">
        <v>227</v>
      </c>
    </row>
    <row r="289" spans="2:17" ht="20.100000000000001" customHeight="1" thickBot="1" x14ac:dyDescent="0.25">
      <c r="B289" s="4" t="s">
        <v>474</v>
      </c>
      <c r="C289" s="46">
        <v>1</v>
      </c>
      <c r="D289" s="46">
        <v>0</v>
      </c>
      <c r="E289" s="46">
        <v>15</v>
      </c>
      <c r="F289" s="46">
        <v>18</v>
      </c>
      <c r="G289" s="46">
        <v>34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1</v>
      </c>
      <c r="N289" s="46">
        <v>0</v>
      </c>
      <c r="O289" s="46">
        <v>15</v>
      </c>
      <c r="P289" s="46">
        <v>18</v>
      </c>
      <c r="Q289" s="46">
        <v>34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4</v>
      </c>
      <c r="F290" s="46">
        <v>3</v>
      </c>
      <c r="G290" s="46">
        <v>7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4</v>
      </c>
      <c r="P290" s="46">
        <v>3</v>
      </c>
      <c r="Q290" s="46">
        <v>7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13</v>
      </c>
      <c r="F291" s="46">
        <v>16</v>
      </c>
      <c r="G291" s="46">
        <v>29</v>
      </c>
      <c r="H291" s="46">
        <v>0</v>
      </c>
      <c r="I291" s="46">
        <v>1</v>
      </c>
      <c r="J291" s="46">
        <v>0</v>
      </c>
      <c r="K291" s="46">
        <v>0</v>
      </c>
      <c r="L291" s="46">
        <v>1</v>
      </c>
      <c r="M291" s="46">
        <v>0</v>
      </c>
      <c r="N291" s="46">
        <v>1</v>
      </c>
      <c r="O291" s="46">
        <v>13</v>
      </c>
      <c r="P291" s="46">
        <v>16</v>
      </c>
      <c r="Q291" s="46">
        <v>30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3</v>
      </c>
      <c r="F292" s="46">
        <v>8</v>
      </c>
      <c r="G292" s="46">
        <v>11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3</v>
      </c>
      <c r="P292" s="46">
        <v>8</v>
      </c>
      <c r="Q292" s="46">
        <v>11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</row>
    <row r="294" spans="2:17" ht="20.100000000000001" customHeight="1" thickBot="1" x14ac:dyDescent="0.25">
      <c r="B294" s="4" t="s">
        <v>478</v>
      </c>
      <c r="C294" s="46">
        <v>1</v>
      </c>
      <c r="D294" s="46">
        <v>0</v>
      </c>
      <c r="E294" s="46">
        <v>8</v>
      </c>
      <c r="F294" s="46">
        <v>17</v>
      </c>
      <c r="G294" s="46">
        <v>26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1</v>
      </c>
      <c r="N294" s="46">
        <v>0</v>
      </c>
      <c r="O294" s="46">
        <v>8</v>
      </c>
      <c r="P294" s="46">
        <v>17</v>
      </c>
      <c r="Q294" s="46">
        <v>26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15</v>
      </c>
      <c r="F295" s="46">
        <v>2</v>
      </c>
      <c r="G295" s="46">
        <v>17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15</v>
      </c>
      <c r="P295" s="46">
        <v>2</v>
      </c>
      <c r="Q295" s="46">
        <v>17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9</v>
      </c>
      <c r="F296" s="46">
        <v>6</v>
      </c>
      <c r="G296" s="46">
        <v>15</v>
      </c>
      <c r="H296" s="46">
        <v>0</v>
      </c>
      <c r="I296" s="46">
        <v>0</v>
      </c>
      <c r="J296" s="46">
        <v>0</v>
      </c>
      <c r="K296" s="46">
        <v>2</v>
      </c>
      <c r="L296" s="46">
        <v>2</v>
      </c>
      <c r="M296" s="46">
        <v>0</v>
      </c>
      <c r="N296" s="46">
        <v>0</v>
      </c>
      <c r="O296" s="46">
        <v>9</v>
      </c>
      <c r="P296" s="46">
        <v>8</v>
      </c>
      <c r="Q296" s="46">
        <v>17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2</v>
      </c>
      <c r="F297" s="46">
        <v>8</v>
      </c>
      <c r="G297" s="46">
        <v>10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2</v>
      </c>
      <c r="P297" s="46">
        <v>8</v>
      </c>
      <c r="Q297" s="46">
        <v>10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0</v>
      </c>
      <c r="E298" s="46">
        <v>3</v>
      </c>
      <c r="F298" s="46">
        <v>0</v>
      </c>
      <c r="G298" s="46">
        <v>3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3</v>
      </c>
      <c r="P298" s="46">
        <v>0</v>
      </c>
      <c r="Q298" s="46">
        <v>3</v>
      </c>
    </row>
    <row r="299" spans="2:17" ht="20.100000000000001" customHeight="1" thickBot="1" x14ac:dyDescent="0.25">
      <c r="B299" s="4" t="s">
        <v>483</v>
      </c>
      <c r="C299" s="46">
        <v>0</v>
      </c>
      <c r="D299" s="46">
        <v>0</v>
      </c>
      <c r="E299" s="46">
        <v>1</v>
      </c>
      <c r="F299" s="46">
        <v>19</v>
      </c>
      <c r="G299" s="46">
        <v>20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1</v>
      </c>
      <c r="P299" s="46">
        <v>19</v>
      </c>
      <c r="Q299" s="46">
        <v>20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1</v>
      </c>
      <c r="D301" s="46">
        <v>0</v>
      </c>
      <c r="E301" s="46">
        <v>13</v>
      </c>
      <c r="F301" s="46">
        <v>8</v>
      </c>
      <c r="G301" s="46">
        <v>22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1</v>
      </c>
      <c r="N301" s="46">
        <v>0</v>
      </c>
      <c r="O301" s="46">
        <v>13</v>
      </c>
      <c r="P301" s="46">
        <v>8</v>
      </c>
      <c r="Q301" s="46">
        <v>22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0</v>
      </c>
      <c r="F303" s="46">
        <v>12</v>
      </c>
      <c r="G303" s="46">
        <v>12</v>
      </c>
      <c r="H303" s="46">
        <v>0</v>
      </c>
      <c r="I303" s="46">
        <v>0</v>
      </c>
      <c r="J303" s="46">
        <v>0</v>
      </c>
      <c r="K303" s="46">
        <v>2</v>
      </c>
      <c r="L303" s="46">
        <v>2</v>
      </c>
      <c r="M303" s="46">
        <v>0</v>
      </c>
      <c r="N303" s="46">
        <v>0</v>
      </c>
      <c r="O303" s="46">
        <v>0</v>
      </c>
      <c r="P303" s="46">
        <v>14</v>
      </c>
      <c r="Q303" s="46">
        <v>14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22</v>
      </c>
      <c r="F304" s="46">
        <v>27</v>
      </c>
      <c r="G304" s="46">
        <v>49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22</v>
      </c>
      <c r="P304" s="46">
        <v>27</v>
      </c>
      <c r="Q304" s="46">
        <v>49</v>
      </c>
    </row>
    <row r="305" spans="2:17" ht="20.100000000000001" customHeight="1" thickBot="1" x14ac:dyDescent="0.25">
      <c r="B305" s="4" t="s">
        <v>489</v>
      </c>
      <c r="C305" s="46">
        <v>1</v>
      </c>
      <c r="D305" s="46">
        <v>0</v>
      </c>
      <c r="E305" s="46">
        <v>20</v>
      </c>
      <c r="F305" s="46">
        <v>0</v>
      </c>
      <c r="G305" s="46">
        <v>21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1</v>
      </c>
      <c r="N305" s="46">
        <v>0</v>
      </c>
      <c r="O305" s="46">
        <v>20</v>
      </c>
      <c r="P305" s="46">
        <v>0</v>
      </c>
      <c r="Q305" s="46">
        <v>21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5</v>
      </c>
      <c r="F306" s="46">
        <v>8</v>
      </c>
      <c r="G306" s="46">
        <v>13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5</v>
      </c>
      <c r="P306" s="46">
        <v>8</v>
      </c>
      <c r="Q306" s="46">
        <v>13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6</v>
      </c>
      <c r="F307" s="46">
        <v>29</v>
      </c>
      <c r="G307" s="46">
        <v>35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6</v>
      </c>
      <c r="P307" s="46">
        <v>29</v>
      </c>
      <c r="Q307" s="46">
        <v>35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7</v>
      </c>
      <c r="F308" s="46">
        <v>7</v>
      </c>
      <c r="G308" s="46">
        <v>14</v>
      </c>
      <c r="H308" s="46">
        <v>0</v>
      </c>
      <c r="I308" s="46">
        <v>0</v>
      </c>
      <c r="J308" s="46">
        <v>0</v>
      </c>
      <c r="K308" s="46">
        <v>1</v>
      </c>
      <c r="L308" s="46">
        <v>1</v>
      </c>
      <c r="M308" s="46">
        <v>0</v>
      </c>
      <c r="N308" s="46">
        <v>0</v>
      </c>
      <c r="O308" s="46">
        <v>7</v>
      </c>
      <c r="P308" s="46">
        <v>8</v>
      </c>
      <c r="Q308" s="46">
        <v>15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4</v>
      </c>
      <c r="E309" s="46">
        <v>10</v>
      </c>
      <c r="F309" s="46">
        <v>206</v>
      </c>
      <c r="G309" s="46">
        <v>220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4</v>
      </c>
      <c r="O309" s="46">
        <v>10</v>
      </c>
      <c r="P309" s="46">
        <v>206</v>
      </c>
      <c r="Q309" s="46">
        <v>220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7</v>
      </c>
      <c r="F310" s="46">
        <v>8</v>
      </c>
      <c r="G310" s="46">
        <v>15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7</v>
      </c>
      <c r="P310" s="46">
        <v>8</v>
      </c>
      <c r="Q310" s="46">
        <v>15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3</v>
      </c>
      <c r="F313" s="46">
        <v>7</v>
      </c>
      <c r="G313" s="46">
        <v>10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3</v>
      </c>
      <c r="P313" s="46">
        <v>7</v>
      </c>
      <c r="Q313" s="46">
        <v>10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7</v>
      </c>
      <c r="F314" s="46">
        <v>0</v>
      </c>
      <c r="G314" s="46">
        <v>7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7</v>
      </c>
      <c r="P314" s="46">
        <v>0</v>
      </c>
      <c r="Q314" s="46">
        <v>7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4</v>
      </c>
      <c r="F315" s="46">
        <v>35</v>
      </c>
      <c r="G315" s="46">
        <v>39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4</v>
      </c>
      <c r="P315" s="46">
        <v>35</v>
      </c>
      <c r="Q315" s="46">
        <v>39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1</v>
      </c>
      <c r="E316" s="46">
        <v>0</v>
      </c>
      <c r="F316" s="46">
        <v>19</v>
      </c>
      <c r="G316" s="46">
        <v>20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1</v>
      </c>
      <c r="O316" s="46">
        <v>0</v>
      </c>
      <c r="P316" s="46">
        <v>19</v>
      </c>
      <c r="Q316" s="46">
        <v>20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8</v>
      </c>
      <c r="F317" s="46">
        <v>24</v>
      </c>
      <c r="G317" s="46">
        <v>32</v>
      </c>
      <c r="H317" s="46">
        <v>0</v>
      </c>
      <c r="I317" s="46">
        <v>0</v>
      </c>
      <c r="J317" s="46">
        <v>0</v>
      </c>
      <c r="K317" s="46">
        <v>1</v>
      </c>
      <c r="L317" s="46">
        <v>1</v>
      </c>
      <c r="M317" s="46">
        <v>0</v>
      </c>
      <c r="N317" s="46">
        <v>0</v>
      </c>
      <c r="O317" s="46">
        <v>8</v>
      </c>
      <c r="P317" s="46">
        <v>25</v>
      </c>
      <c r="Q317" s="46">
        <v>33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11</v>
      </c>
      <c r="E318" s="46">
        <v>0</v>
      </c>
      <c r="F318" s="46">
        <v>0</v>
      </c>
      <c r="G318" s="46">
        <v>11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11</v>
      </c>
      <c r="O318" s="46">
        <v>0</v>
      </c>
      <c r="P318" s="46">
        <v>0</v>
      </c>
      <c r="Q318" s="46">
        <v>11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25</v>
      </c>
      <c r="G319" s="46">
        <v>25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25</v>
      </c>
      <c r="Q319" s="46">
        <v>25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11</v>
      </c>
      <c r="F320" s="46">
        <v>2</v>
      </c>
      <c r="G320" s="46">
        <v>13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11</v>
      </c>
      <c r="P320" s="46">
        <v>2</v>
      </c>
      <c r="Q320" s="46">
        <v>13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10</v>
      </c>
      <c r="F321" s="46">
        <v>0</v>
      </c>
      <c r="G321" s="46">
        <v>10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10</v>
      </c>
      <c r="P321" s="46">
        <v>0</v>
      </c>
      <c r="Q321" s="46">
        <v>10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2</v>
      </c>
      <c r="F322" s="46">
        <v>5</v>
      </c>
      <c r="G322" s="46">
        <v>7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2</v>
      </c>
      <c r="P322" s="46">
        <v>5</v>
      </c>
      <c r="Q322" s="46">
        <v>7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9</v>
      </c>
      <c r="G323" s="46">
        <v>9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9</v>
      </c>
      <c r="Q323" s="46">
        <v>9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5</v>
      </c>
      <c r="G325" s="46">
        <v>5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5</v>
      </c>
      <c r="Q325" s="46">
        <v>5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0</v>
      </c>
      <c r="E326" s="46">
        <v>1</v>
      </c>
      <c r="F326" s="46">
        <v>2</v>
      </c>
      <c r="G326" s="46">
        <v>3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1</v>
      </c>
      <c r="P326" s="46">
        <v>2</v>
      </c>
      <c r="Q326" s="46">
        <v>3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1</v>
      </c>
      <c r="F327" s="46">
        <v>1</v>
      </c>
      <c r="G327" s="46">
        <v>2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1</v>
      </c>
      <c r="P327" s="46">
        <v>1</v>
      </c>
      <c r="Q327" s="46">
        <v>2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1</v>
      </c>
      <c r="F328" s="46">
        <v>1</v>
      </c>
      <c r="G328" s="46">
        <v>2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1</v>
      </c>
      <c r="P328" s="46">
        <v>1</v>
      </c>
      <c r="Q328" s="46">
        <v>2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1</v>
      </c>
      <c r="E329" s="46">
        <v>0</v>
      </c>
      <c r="F329" s="46">
        <v>0</v>
      </c>
      <c r="G329" s="46">
        <v>1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1</v>
      </c>
      <c r="O329" s="46">
        <v>0</v>
      </c>
      <c r="P329" s="46">
        <v>0</v>
      </c>
      <c r="Q329" s="46">
        <v>1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8</v>
      </c>
      <c r="G331" s="46">
        <v>8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8</v>
      </c>
      <c r="Q331" s="46">
        <v>8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10</v>
      </c>
      <c r="G332" s="46">
        <v>10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10</v>
      </c>
      <c r="Q332" s="46">
        <v>10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24</v>
      </c>
      <c r="G334" s="46">
        <v>24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24</v>
      </c>
      <c r="Q334" s="46">
        <v>24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2</v>
      </c>
      <c r="G335" s="46">
        <v>2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2</v>
      </c>
      <c r="Q335" s="46">
        <v>2</v>
      </c>
    </row>
    <row r="336" spans="2:17" ht="20.100000000000001" customHeight="1" thickBot="1" x14ac:dyDescent="0.25">
      <c r="B336" s="4" t="s">
        <v>200</v>
      </c>
      <c r="C336" s="46">
        <v>0</v>
      </c>
      <c r="D336" s="46">
        <v>0</v>
      </c>
      <c r="E336" s="46">
        <v>15</v>
      </c>
      <c r="F336" s="46">
        <v>7</v>
      </c>
      <c r="G336" s="46">
        <v>22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15</v>
      </c>
      <c r="P336" s="46">
        <v>7</v>
      </c>
      <c r="Q336" s="46">
        <v>22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8</v>
      </c>
      <c r="G337" s="46">
        <v>8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8</v>
      </c>
      <c r="Q337" s="46">
        <v>8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2</v>
      </c>
      <c r="F338" s="46">
        <v>17</v>
      </c>
      <c r="G338" s="46">
        <v>19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2</v>
      </c>
      <c r="P338" s="46">
        <v>17</v>
      </c>
      <c r="Q338" s="46">
        <v>19</v>
      </c>
    </row>
    <row r="339" spans="2:17" ht="20.100000000000001" customHeight="1" thickBot="1" x14ac:dyDescent="0.25">
      <c r="B339" s="4" t="s">
        <v>520</v>
      </c>
      <c r="C339" s="46">
        <v>1</v>
      </c>
      <c r="D339" s="46">
        <v>0</v>
      </c>
      <c r="E339" s="46">
        <v>4</v>
      </c>
      <c r="F339" s="46">
        <v>14</v>
      </c>
      <c r="G339" s="46">
        <v>19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1</v>
      </c>
      <c r="N339" s="46">
        <v>0</v>
      </c>
      <c r="O339" s="46">
        <v>4</v>
      </c>
      <c r="P339" s="46">
        <v>14</v>
      </c>
      <c r="Q339" s="46">
        <v>19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1</v>
      </c>
      <c r="E341" s="46">
        <v>0</v>
      </c>
      <c r="F341" s="46">
        <v>0</v>
      </c>
      <c r="G341" s="46">
        <v>1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1</v>
      </c>
      <c r="O341" s="46">
        <v>0</v>
      </c>
      <c r="P341" s="46">
        <v>0</v>
      </c>
      <c r="Q341" s="46">
        <v>1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2</v>
      </c>
      <c r="G342" s="46">
        <v>2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2</v>
      </c>
      <c r="Q342" s="46">
        <v>2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6</v>
      </c>
      <c r="E343" s="46">
        <v>2</v>
      </c>
      <c r="F343" s="46">
        <v>0</v>
      </c>
      <c r="G343" s="46">
        <v>8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6</v>
      </c>
      <c r="O343" s="46">
        <v>2</v>
      </c>
      <c r="P343" s="46">
        <v>0</v>
      </c>
      <c r="Q343" s="46">
        <v>8</v>
      </c>
    </row>
    <row r="344" spans="2:17" ht="20.100000000000001" customHeight="1" thickBot="1" x14ac:dyDescent="0.25">
      <c r="B344" s="4" t="s">
        <v>525</v>
      </c>
      <c r="C344" s="46">
        <v>2</v>
      </c>
      <c r="D344" s="46">
        <v>0</v>
      </c>
      <c r="E344" s="46">
        <v>11</v>
      </c>
      <c r="F344" s="46">
        <v>14</v>
      </c>
      <c r="G344" s="46">
        <v>27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2</v>
      </c>
      <c r="N344" s="46">
        <v>0</v>
      </c>
      <c r="O344" s="46">
        <v>11</v>
      </c>
      <c r="P344" s="46">
        <v>14</v>
      </c>
      <c r="Q344" s="46">
        <v>27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12</v>
      </c>
      <c r="F345" s="46">
        <v>4</v>
      </c>
      <c r="G345" s="46">
        <v>16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12</v>
      </c>
      <c r="P345" s="46">
        <v>4</v>
      </c>
      <c r="Q345" s="46">
        <v>16</v>
      </c>
    </row>
    <row r="346" spans="2:17" ht="20.100000000000001" customHeight="1" thickBot="1" x14ac:dyDescent="0.25">
      <c r="B346" s="4" t="s">
        <v>201</v>
      </c>
      <c r="C346" s="46">
        <v>3</v>
      </c>
      <c r="D346" s="46">
        <v>1</v>
      </c>
      <c r="E346" s="46">
        <v>63</v>
      </c>
      <c r="F346" s="46">
        <v>5</v>
      </c>
      <c r="G346" s="46">
        <v>72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3</v>
      </c>
      <c r="N346" s="46">
        <v>1</v>
      </c>
      <c r="O346" s="46">
        <v>63</v>
      </c>
      <c r="P346" s="46">
        <v>5</v>
      </c>
      <c r="Q346" s="46">
        <v>72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4</v>
      </c>
      <c r="G347" s="46">
        <v>4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4</v>
      </c>
      <c r="Q347" s="46">
        <v>4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1</v>
      </c>
      <c r="F348" s="46">
        <v>6</v>
      </c>
      <c r="G348" s="46">
        <v>7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1</v>
      </c>
      <c r="P348" s="46">
        <v>6</v>
      </c>
      <c r="Q348" s="46">
        <v>7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1</v>
      </c>
      <c r="G351" s="46">
        <v>1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1</v>
      </c>
      <c r="Q351" s="46">
        <v>1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5</v>
      </c>
      <c r="G352" s="46">
        <v>5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5</v>
      </c>
      <c r="Q352" s="46">
        <v>5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0</v>
      </c>
      <c r="F353" s="46">
        <v>2</v>
      </c>
      <c r="G353" s="46">
        <v>2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2</v>
      </c>
      <c r="Q353" s="46">
        <v>2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3</v>
      </c>
      <c r="G355" s="46">
        <v>3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3</v>
      </c>
      <c r="Q355" s="46">
        <v>3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0</v>
      </c>
      <c r="F356" s="46">
        <v>4</v>
      </c>
      <c r="G356" s="46">
        <v>4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4</v>
      </c>
      <c r="Q356" s="46">
        <v>4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3</v>
      </c>
      <c r="F357" s="46">
        <v>3</v>
      </c>
      <c r="G357" s="46">
        <v>6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3</v>
      </c>
      <c r="P357" s="46">
        <v>3</v>
      </c>
      <c r="Q357" s="46">
        <v>6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1</v>
      </c>
      <c r="E359" s="46">
        <v>0</v>
      </c>
      <c r="F359" s="46">
        <v>17</v>
      </c>
      <c r="G359" s="46">
        <v>18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1</v>
      </c>
      <c r="O359" s="46">
        <v>0</v>
      </c>
      <c r="P359" s="46">
        <v>17</v>
      </c>
      <c r="Q359" s="46">
        <v>18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1</v>
      </c>
      <c r="E361" s="46">
        <v>0</v>
      </c>
      <c r="F361" s="46">
        <v>5</v>
      </c>
      <c r="G361" s="46">
        <v>6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1</v>
      </c>
      <c r="O361" s="46">
        <v>0</v>
      </c>
      <c r="P361" s="46">
        <v>5</v>
      </c>
      <c r="Q361" s="46">
        <v>6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1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1</v>
      </c>
      <c r="Q363" s="46">
        <v>1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18</v>
      </c>
      <c r="F366" s="46">
        <v>21</v>
      </c>
      <c r="G366" s="46">
        <v>39</v>
      </c>
      <c r="H366" s="46">
        <v>0</v>
      </c>
      <c r="I366" s="46">
        <v>0</v>
      </c>
      <c r="J366" s="46">
        <v>0</v>
      </c>
      <c r="K366" s="46">
        <v>2</v>
      </c>
      <c r="L366" s="46">
        <v>2</v>
      </c>
      <c r="M366" s="46">
        <v>0</v>
      </c>
      <c r="N366" s="46">
        <v>0</v>
      </c>
      <c r="O366" s="46">
        <v>18</v>
      </c>
      <c r="P366" s="46">
        <v>23</v>
      </c>
      <c r="Q366" s="46">
        <v>41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1</v>
      </c>
      <c r="G367" s="46">
        <v>1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1</v>
      </c>
      <c r="Q367" s="46">
        <v>1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2</v>
      </c>
      <c r="G368" s="46">
        <v>2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2</v>
      </c>
      <c r="Q368" s="46">
        <v>2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2</v>
      </c>
      <c r="G369" s="46">
        <v>2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2</v>
      </c>
      <c r="Q369" s="46">
        <v>2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4</v>
      </c>
      <c r="G370" s="46">
        <v>4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4</v>
      </c>
      <c r="Q370" s="46">
        <v>4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2</v>
      </c>
      <c r="G371" s="46">
        <v>2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2</v>
      </c>
      <c r="Q371" s="46">
        <v>2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1</v>
      </c>
      <c r="G372" s="46">
        <v>1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1</v>
      </c>
      <c r="Q372" s="46">
        <v>1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3</v>
      </c>
      <c r="G374" s="46">
        <v>3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3</v>
      </c>
      <c r="Q374" s="46">
        <v>3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0</v>
      </c>
      <c r="F375" s="46">
        <v>2</v>
      </c>
      <c r="G375" s="46">
        <v>2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2</v>
      </c>
      <c r="Q375" s="46">
        <v>2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10</v>
      </c>
      <c r="G376" s="46">
        <v>10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10</v>
      </c>
      <c r="Q376" s="46">
        <v>10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7</v>
      </c>
      <c r="F377" s="46">
        <v>2</v>
      </c>
      <c r="G377" s="46">
        <v>9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7</v>
      </c>
      <c r="P377" s="46">
        <v>2</v>
      </c>
      <c r="Q377" s="46">
        <v>9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7</v>
      </c>
      <c r="F378" s="46">
        <v>9</v>
      </c>
      <c r="G378" s="46">
        <v>16</v>
      </c>
      <c r="H378" s="46">
        <v>0</v>
      </c>
      <c r="I378" s="46">
        <v>0</v>
      </c>
      <c r="J378" s="46">
        <v>0</v>
      </c>
      <c r="K378" s="46">
        <v>3</v>
      </c>
      <c r="L378" s="46">
        <v>3</v>
      </c>
      <c r="M378" s="46">
        <v>0</v>
      </c>
      <c r="N378" s="46">
        <v>0</v>
      </c>
      <c r="O378" s="46">
        <v>7</v>
      </c>
      <c r="P378" s="46">
        <v>12</v>
      </c>
      <c r="Q378" s="46">
        <v>19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1</v>
      </c>
      <c r="F379" s="46">
        <v>0</v>
      </c>
      <c r="G379" s="46">
        <v>1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1</v>
      </c>
      <c r="P379" s="46">
        <v>0</v>
      </c>
      <c r="Q379" s="46">
        <v>1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1</v>
      </c>
      <c r="F380" s="46">
        <v>1</v>
      </c>
      <c r="G380" s="46">
        <v>2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</v>
      </c>
      <c r="P380" s="46">
        <v>1</v>
      </c>
      <c r="Q380" s="46">
        <v>2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9</v>
      </c>
      <c r="F381" s="46">
        <v>3</v>
      </c>
      <c r="G381" s="46">
        <v>12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9</v>
      </c>
      <c r="P381" s="46">
        <v>3</v>
      </c>
      <c r="Q381" s="46">
        <v>12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1</v>
      </c>
      <c r="E382" s="46">
        <v>0</v>
      </c>
      <c r="F382" s="46">
        <v>0</v>
      </c>
      <c r="G382" s="46">
        <v>1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1</v>
      </c>
      <c r="O382" s="46">
        <v>0</v>
      </c>
      <c r="P382" s="46">
        <v>0</v>
      </c>
      <c r="Q382" s="46">
        <v>1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2</v>
      </c>
      <c r="G383" s="46">
        <v>2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2</v>
      </c>
      <c r="Q383" s="46">
        <v>2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1</v>
      </c>
      <c r="G384" s="46">
        <v>1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1</v>
      </c>
      <c r="Q384" s="46">
        <v>1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7</v>
      </c>
      <c r="G385" s="46">
        <v>7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7</v>
      </c>
      <c r="Q385" s="46">
        <v>7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2</v>
      </c>
      <c r="F387" s="46">
        <v>3</v>
      </c>
      <c r="G387" s="46">
        <v>5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2</v>
      </c>
      <c r="P387" s="46">
        <v>3</v>
      </c>
      <c r="Q387" s="46">
        <v>5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2</v>
      </c>
      <c r="F388" s="46">
        <v>1</v>
      </c>
      <c r="G388" s="46">
        <v>3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2</v>
      </c>
      <c r="P388" s="46">
        <v>1</v>
      </c>
      <c r="Q388" s="46">
        <v>3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19</v>
      </c>
      <c r="F389" s="46">
        <v>28</v>
      </c>
      <c r="G389" s="46">
        <v>47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19</v>
      </c>
      <c r="P389" s="46">
        <v>28</v>
      </c>
      <c r="Q389" s="46">
        <v>47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15</v>
      </c>
      <c r="F390" s="46">
        <v>0</v>
      </c>
      <c r="G390" s="46">
        <v>15</v>
      </c>
      <c r="H390" s="46">
        <v>0</v>
      </c>
      <c r="I390" s="46">
        <v>0</v>
      </c>
      <c r="J390" s="46">
        <v>0</v>
      </c>
      <c r="K390" s="46">
        <v>21</v>
      </c>
      <c r="L390" s="46">
        <v>21</v>
      </c>
      <c r="M390" s="46">
        <v>0</v>
      </c>
      <c r="N390" s="46">
        <v>0</v>
      </c>
      <c r="O390" s="46">
        <v>15</v>
      </c>
      <c r="P390" s="46">
        <v>21</v>
      </c>
      <c r="Q390" s="46">
        <v>36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23</v>
      </c>
      <c r="F391" s="46">
        <v>27</v>
      </c>
      <c r="G391" s="46">
        <v>50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23</v>
      </c>
      <c r="P391" s="46">
        <v>27</v>
      </c>
      <c r="Q391" s="46">
        <v>50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10</v>
      </c>
      <c r="F392" s="46">
        <v>17</v>
      </c>
      <c r="G392" s="46">
        <v>27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10</v>
      </c>
      <c r="P392" s="46">
        <v>17</v>
      </c>
      <c r="Q392" s="46">
        <v>27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1</v>
      </c>
      <c r="E393" s="46">
        <v>29</v>
      </c>
      <c r="F393" s="46">
        <v>12</v>
      </c>
      <c r="G393" s="46">
        <v>42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1</v>
      </c>
      <c r="O393" s="46">
        <v>29</v>
      </c>
      <c r="P393" s="46">
        <v>12</v>
      </c>
      <c r="Q393" s="46">
        <v>42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4</v>
      </c>
      <c r="F394" s="46">
        <v>11</v>
      </c>
      <c r="G394" s="46">
        <v>15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4</v>
      </c>
      <c r="P394" s="46">
        <v>11</v>
      </c>
      <c r="Q394" s="46">
        <v>15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19</v>
      </c>
      <c r="F395" s="46">
        <v>2</v>
      </c>
      <c r="G395" s="46">
        <v>21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19</v>
      </c>
      <c r="P395" s="46">
        <v>2</v>
      </c>
      <c r="Q395" s="46">
        <v>21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9</v>
      </c>
      <c r="F396" s="46">
        <v>0</v>
      </c>
      <c r="G396" s="46">
        <v>9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9</v>
      </c>
      <c r="P396" s="46">
        <v>0</v>
      </c>
      <c r="Q396" s="46">
        <v>9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29</v>
      </c>
      <c r="F397" s="46">
        <v>7</v>
      </c>
      <c r="G397" s="46">
        <v>36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29</v>
      </c>
      <c r="P397" s="46">
        <v>7</v>
      </c>
      <c r="Q397" s="46">
        <v>36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56</v>
      </c>
      <c r="E398" s="46">
        <v>149</v>
      </c>
      <c r="F398" s="46">
        <v>503</v>
      </c>
      <c r="G398" s="46">
        <v>708</v>
      </c>
      <c r="H398" s="46">
        <v>0</v>
      </c>
      <c r="I398" s="46">
        <v>1</v>
      </c>
      <c r="J398" s="46">
        <v>0</v>
      </c>
      <c r="K398" s="46">
        <v>3</v>
      </c>
      <c r="L398" s="46">
        <v>4</v>
      </c>
      <c r="M398" s="46">
        <v>0</v>
      </c>
      <c r="N398" s="46">
        <v>57</v>
      </c>
      <c r="O398" s="46">
        <v>149</v>
      </c>
      <c r="P398" s="46">
        <v>506</v>
      </c>
      <c r="Q398" s="46">
        <v>712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4</v>
      </c>
      <c r="G399" s="46">
        <v>4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4</v>
      </c>
      <c r="Q399" s="46">
        <v>4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24</v>
      </c>
      <c r="F400" s="46">
        <v>18</v>
      </c>
      <c r="G400" s="46">
        <v>42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24</v>
      </c>
      <c r="P400" s="46">
        <v>18</v>
      </c>
      <c r="Q400" s="46">
        <v>42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31</v>
      </c>
      <c r="F401" s="46">
        <v>20</v>
      </c>
      <c r="G401" s="46">
        <v>51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31</v>
      </c>
      <c r="P401" s="46">
        <v>20</v>
      </c>
      <c r="Q401" s="46">
        <v>51</v>
      </c>
    </row>
    <row r="402" spans="2:17" ht="20.100000000000001" customHeight="1" thickBot="1" x14ac:dyDescent="0.25">
      <c r="B402" s="4" t="s">
        <v>575</v>
      </c>
      <c r="C402" s="46">
        <v>1</v>
      </c>
      <c r="D402" s="46">
        <v>0</v>
      </c>
      <c r="E402" s="46">
        <v>6</v>
      </c>
      <c r="F402" s="46">
        <v>21</v>
      </c>
      <c r="G402" s="46">
        <v>28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1</v>
      </c>
      <c r="N402" s="46">
        <v>0</v>
      </c>
      <c r="O402" s="46">
        <v>6</v>
      </c>
      <c r="P402" s="46">
        <v>21</v>
      </c>
      <c r="Q402" s="46">
        <v>28</v>
      </c>
    </row>
    <row r="403" spans="2:17" ht="20.100000000000001" customHeight="1" thickBot="1" x14ac:dyDescent="0.25">
      <c r="B403" s="4" t="s">
        <v>576</v>
      </c>
      <c r="C403" s="46">
        <v>2</v>
      </c>
      <c r="D403" s="46">
        <v>2</v>
      </c>
      <c r="E403" s="46">
        <v>37</v>
      </c>
      <c r="F403" s="46">
        <v>42</v>
      </c>
      <c r="G403" s="46">
        <v>83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2</v>
      </c>
      <c r="N403" s="46">
        <v>2</v>
      </c>
      <c r="O403" s="46">
        <v>37</v>
      </c>
      <c r="P403" s="46">
        <v>42</v>
      </c>
      <c r="Q403" s="46">
        <v>83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7</v>
      </c>
      <c r="F404" s="46">
        <v>16</v>
      </c>
      <c r="G404" s="46">
        <v>23</v>
      </c>
      <c r="H404" s="46">
        <v>0</v>
      </c>
      <c r="I404" s="46">
        <v>0</v>
      </c>
      <c r="J404" s="46">
        <v>0</v>
      </c>
      <c r="K404" s="46">
        <v>1</v>
      </c>
      <c r="L404" s="46">
        <v>1</v>
      </c>
      <c r="M404" s="46">
        <v>0</v>
      </c>
      <c r="N404" s="46">
        <v>0</v>
      </c>
      <c r="O404" s="46">
        <v>7</v>
      </c>
      <c r="P404" s="46">
        <v>17</v>
      </c>
      <c r="Q404" s="46">
        <v>24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7</v>
      </c>
      <c r="F405" s="46">
        <v>19</v>
      </c>
      <c r="G405" s="46">
        <v>26</v>
      </c>
      <c r="H405" s="46">
        <v>0</v>
      </c>
      <c r="I405" s="46">
        <v>0</v>
      </c>
      <c r="J405" s="46">
        <v>0</v>
      </c>
      <c r="K405" s="46">
        <v>1</v>
      </c>
      <c r="L405" s="46">
        <v>1</v>
      </c>
      <c r="M405" s="46">
        <v>0</v>
      </c>
      <c r="N405" s="46">
        <v>0</v>
      </c>
      <c r="O405" s="46">
        <v>7</v>
      </c>
      <c r="P405" s="46">
        <v>20</v>
      </c>
      <c r="Q405" s="46">
        <v>27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18</v>
      </c>
      <c r="F406" s="46">
        <v>3</v>
      </c>
      <c r="G406" s="46">
        <v>21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18</v>
      </c>
      <c r="P406" s="46">
        <v>3</v>
      </c>
      <c r="Q406" s="46">
        <v>21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6</v>
      </c>
      <c r="F407" s="46">
        <v>1</v>
      </c>
      <c r="G407" s="46">
        <v>7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6</v>
      </c>
      <c r="P407" s="46">
        <v>1</v>
      </c>
      <c r="Q407" s="46">
        <v>7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3</v>
      </c>
      <c r="F408" s="46">
        <v>10</v>
      </c>
      <c r="G408" s="46">
        <v>13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3</v>
      </c>
      <c r="P408" s="46">
        <v>10</v>
      </c>
      <c r="Q408" s="46">
        <v>13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2</v>
      </c>
      <c r="F409" s="46">
        <v>5</v>
      </c>
      <c r="G409" s="46">
        <v>7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2</v>
      </c>
      <c r="P409" s="46">
        <v>5</v>
      </c>
      <c r="Q409" s="46">
        <v>7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1</v>
      </c>
      <c r="E410" s="46">
        <v>6</v>
      </c>
      <c r="F410" s="46">
        <v>17</v>
      </c>
      <c r="G410" s="46">
        <v>25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1</v>
      </c>
      <c r="O410" s="46">
        <v>6</v>
      </c>
      <c r="P410" s="46">
        <v>17</v>
      </c>
      <c r="Q410" s="46">
        <v>25</v>
      </c>
    </row>
    <row r="411" spans="2:17" ht="20.100000000000001" customHeight="1" thickBot="1" x14ac:dyDescent="0.25">
      <c r="B411" s="4" t="s">
        <v>584</v>
      </c>
      <c r="C411" s="46">
        <v>1</v>
      </c>
      <c r="D411" s="46">
        <v>0</v>
      </c>
      <c r="E411" s="46">
        <v>3</v>
      </c>
      <c r="F411" s="46">
        <v>8</v>
      </c>
      <c r="G411" s="46">
        <v>12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3</v>
      </c>
      <c r="P411" s="46">
        <v>8</v>
      </c>
      <c r="Q411" s="46">
        <v>12</v>
      </c>
    </row>
    <row r="412" spans="2:17" ht="20.100000000000001" customHeight="1" thickBot="1" x14ac:dyDescent="0.25">
      <c r="B412" s="4" t="s">
        <v>585</v>
      </c>
      <c r="C412" s="46">
        <v>2</v>
      </c>
      <c r="D412" s="46">
        <v>1</v>
      </c>
      <c r="E412" s="46">
        <v>10</v>
      </c>
      <c r="F412" s="46">
        <v>3</v>
      </c>
      <c r="G412" s="46">
        <v>16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2</v>
      </c>
      <c r="N412" s="46">
        <v>1</v>
      </c>
      <c r="O412" s="46">
        <v>10</v>
      </c>
      <c r="P412" s="46">
        <v>3</v>
      </c>
      <c r="Q412" s="46">
        <v>16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2</v>
      </c>
      <c r="F413" s="46">
        <v>1</v>
      </c>
      <c r="G413" s="46">
        <v>3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2</v>
      </c>
      <c r="P413" s="46">
        <v>1</v>
      </c>
      <c r="Q413" s="46">
        <v>3</v>
      </c>
    </row>
    <row r="414" spans="2:17" ht="20.100000000000001" customHeight="1" thickBot="1" x14ac:dyDescent="0.25">
      <c r="B414" s="4" t="s">
        <v>206</v>
      </c>
      <c r="C414" s="46">
        <v>1</v>
      </c>
      <c r="D414" s="46">
        <v>1</v>
      </c>
      <c r="E414" s="46">
        <v>41</v>
      </c>
      <c r="F414" s="46">
        <v>23</v>
      </c>
      <c r="G414" s="46">
        <v>66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1</v>
      </c>
      <c r="O414" s="46">
        <v>41</v>
      </c>
      <c r="P414" s="46">
        <v>23</v>
      </c>
      <c r="Q414" s="46">
        <v>66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6</v>
      </c>
      <c r="F415" s="46">
        <v>6</v>
      </c>
      <c r="G415" s="46">
        <v>12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6</v>
      </c>
      <c r="P415" s="46">
        <v>6</v>
      </c>
      <c r="Q415" s="46">
        <v>12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17</v>
      </c>
      <c r="F416" s="46">
        <v>0</v>
      </c>
      <c r="G416" s="46">
        <v>17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17</v>
      </c>
      <c r="P416" s="46">
        <v>0</v>
      </c>
      <c r="Q416" s="46">
        <v>17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1</v>
      </c>
      <c r="E417" s="46">
        <v>10</v>
      </c>
      <c r="F417" s="46">
        <v>0</v>
      </c>
      <c r="G417" s="46">
        <v>11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1</v>
      </c>
      <c r="O417" s="46">
        <v>10</v>
      </c>
      <c r="P417" s="46">
        <v>0</v>
      </c>
      <c r="Q417" s="46">
        <v>11</v>
      </c>
    </row>
    <row r="418" spans="2:17" ht="20.100000000000001" customHeight="1" thickBot="1" x14ac:dyDescent="0.25">
      <c r="B418" s="4" t="s">
        <v>590</v>
      </c>
      <c r="C418" s="46">
        <v>0</v>
      </c>
      <c r="D418" s="46">
        <v>1</v>
      </c>
      <c r="E418" s="46">
        <v>6</v>
      </c>
      <c r="F418" s="46">
        <v>6</v>
      </c>
      <c r="G418" s="46">
        <v>13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1</v>
      </c>
      <c r="O418" s="46">
        <v>6</v>
      </c>
      <c r="P418" s="46">
        <v>6</v>
      </c>
      <c r="Q418" s="46">
        <v>13</v>
      </c>
    </row>
    <row r="419" spans="2:17" ht="20.100000000000001" customHeight="1" thickBot="1" x14ac:dyDescent="0.25">
      <c r="B419" s="4" t="s">
        <v>591</v>
      </c>
      <c r="C419" s="46">
        <v>1</v>
      </c>
      <c r="D419" s="46">
        <v>0</v>
      </c>
      <c r="E419" s="46">
        <v>8</v>
      </c>
      <c r="F419" s="46">
        <v>18</v>
      </c>
      <c r="G419" s="46">
        <v>27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0</v>
      </c>
      <c r="O419" s="46">
        <v>8</v>
      </c>
      <c r="P419" s="46">
        <v>18</v>
      </c>
      <c r="Q419" s="46">
        <v>27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9</v>
      </c>
      <c r="F420" s="46">
        <v>0</v>
      </c>
      <c r="G420" s="46">
        <v>9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9</v>
      </c>
      <c r="P420" s="46">
        <v>0</v>
      </c>
      <c r="Q420" s="46">
        <v>9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4</v>
      </c>
      <c r="F421" s="46">
        <v>4</v>
      </c>
      <c r="G421" s="46">
        <v>8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4</v>
      </c>
      <c r="P421" s="46">
        <v>4</v>
      </c>
      <c r="Q421" s="46">
        <v>8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3</v>
      </c>
      <c r="F422" s="46">
        <v>3</v>
      </c>
      <c r="G422" s="46">
        <v>6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3</v>
      </c>
      <c r="P422" s="46">
        <v>3</v>
      </c>
      <c r="Q422" s="46">
        <v>6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0</v>
      </c>
      <c r="F423" s="46">
        <v>3</v>
      </c>
      <c r="G423" s="46">
        <v>3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3</v>
      </c>
      <c r="Q423" s="46">
        <v>3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0</v>
      </c>
      <c r="F424" s="46">
        <v>3</v>
      </c>
      <c r="G424" s="46">
        <v>3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3</v>
      </c>
      <c r="Q424" s="46">
        <v>3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0</v>
      </c>
      <c r="F426" s="46">
        <v>41</v>
      </c>
      <c r="G426" s="46">
        <v>41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41</v>
      </c>
      <c r="Q426" s="46">
        <v>41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0</v>
      </c>
      <c r="F427" s="46">
        <v>4</v>
      </c>
      <c r="G427" s="46">
        <v>4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4</v>
      </c>
      <c r="Q427" s="46">
        <v>4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6</v>
      </c>
      <c r="G428" s="46">
        <v>6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6</v>
      </c>
      <c r="Q428" s="46">
        <v>6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10</v>
      </c>
      <c r="G429" s="46">
        <v>10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10</v>
      </c>
      <c r="Q429" s="46">
        <v>10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1</v>
      </c>
      <c r="F430" s="46">
        <v>2</v>
      </c>
      <c r="G430" s="46">
        <v>3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1</v>
      </c>
      <c r="P430" s="46">
        <v>2</v>
      </c>
      <c r="Q430" s="46">
        <v>3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5</v>
      </c>
      <c r="F431" s="46">
        <v>51</v>
      </c>
      <c r="G431" s="46">
        <v>56</v>
      </c>
      <c r="H431" s="46">
        <v>0</v>
      </c>
      <c r="I431" s="46">
        <v>0</v>
      </c>
      <c r="J431" s="46">
        <v>0</v>
      </c>
      <c r="K431" s="46">
        <v>4</v>
      </c>
      <c r="L431" s="46">
        <v>4</v>
      </c>
      <c r="M431" s="46">
        <v>0</v>
      </c>
      <c r="N431" s="46">
        <v>0</v>
      </c>
      <c r="O431" s="46">
        <v>5</v>
      </c>
      <c r="P431" s="46">
        <v>55</v>
      </c>
      <c r="Q431" s="46">
        <v>60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5</v>
      </c>
      <c r="F432" s="46">
        <v>4</v>
      </c>
      <c r="G432" s="46">
        <v>9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5</v>
      </c>
      <c r="P432" s="46">
        <v>4</v>
      </c>
      <c r="Q432" s="46">
        <v>9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1</v>
      </c>
      <c r="E433" s="46">
        <v>4</v>
      </c>
      <c r="F433" s="46">
        <v>8</v>
      </c>
      <c r="G433" s="46">
        <v>13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1</v>
      </c>
      <c r="O433" s="46">
        <v>4</v>
      </c>
      <c r="P433" s="46">
        <v>8</v>
      </c>
      <c r="Q433" s="46">
        <v>13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26</v>
      </c>
      <c r="F434" s="46">
        <v>25</v>
      </c>
      <c r="G434" s="46">
        <v>51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26</v>
      </c>
      <c r="P434" s="46">
        <v>25</v>
      </c>
      <c r="Q434" s="46">
        <v>51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14</v>
      </c>
      <c r="G435" s="46">
        <v>14</v>
      </c>
      <c r="H435" s="46">
        <v>0</v>
      </c>
      <c r="I435" s="46">
        <v>0</v>
      </c>
      <c r="J435" s="46">
        <v>0</v>
      </c>
      <c r="K435" s="46">
        <v>1</v>
      </c>
      <c r="L435" s="46">
        <v>1</v>
      </c>
      <c r="M435" s="46">
        <v>0</v>
      </c>
      <c r="N435" s="46">
        <v>0</v>
      </c>
      <c r="O435" s="46">
        <v>0</v>
      </c>
      <c r="P435" s="46">
        <v>15</v>
      </c>
      <c r="Q435" s="46">
        <v>15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33</v>
      </c>
      <c r="F436" s="46">
        <v>40</v>
      </c>
      <c r="G436" s="46">
        <v>73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33</v>
      </c>
      <c r="P436" s="46">
        <v>40</v>
      </c>
      <c r="Q436" s="46">
        <v>73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4</v>
      </c>
      <c r="G437" s="46">
        <v>4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4</v>
      </c>
      <c r="Q437" s="46">
        <v>4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4</v>
      </c>
      <c r="F438" s="46">
        <v>8</v>
      </c>
      <c r="G438" s="46">
        <v>12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4</v>
      </c>
      <c r="P438" s="46">
        <v>8</v>
      </c>
      <c r="Q438" s="46">
        <v>12</v>
      </c>
    </row>
    <row r="439" spans="2:17" ht="20.100000000000001" customHeight="1" thickBot="1" x14ac:dyDescent="0.25">
      <c r="B439" s="4" t="s">
        <v>611</v>
      </c>
      <c r="C439" s="46">
        <v>1</v>
      </c>
      <c r="D439" s="46">
        <v>0</v>
      </c>
      <c r="E439" s="46">
        <v>2</v>
      </c>
      <c r="F439" s="46">
        <v>0</v>
      </c>
      <c r="G439" s="46">
        <v>3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1</v>
      </c>
      <c r="N439" s="46">
        <v>0</v>
      </c>
      <c r="O439" s="46">
        <v>2</v>
      </c>
      <c r="P439" s="46">
        <v>0</v>
      </c>
      <c r="Q439" s="46">
        <v>3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2</v>
      </c>
      <c r="F440" s="46">
        <v>0</v>
      </c>
      <c r="G440" s="46">
        <v>2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2</v>
      </c>
      <c r="P440" s="46">
        <v>0</v>
      </c>
      <c r="Q440" s="46">
        <v>2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0</v>
      </c>
      <c r="F441" s="46">
        <v>21</v>
      </c>
      <c r="G441" s="46">
        <v>21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21</v>
      </c>
      <c r="Q441" s="46">
        <v>21</v>
      </c>
    </row>
    <row r="442" spans="2:17" ht="20.100000000000001" customHeight="1" thickBot="1" x14ac:dyDescent="0.25">
      <c r="B442" s="7" t="s">
        <v>207</v>
      </c>
      <c r="C442" s="47">
        <f>SUM(C11:C441)</f>
        <v>50</v>
      </c>
      <c r="D442" s="47">
        <f t="shared" ref="D442:Q442" si="0">SUM(D11:D441)</f>
        <v>121</v>
      </c>
      <c r="E442" s="47">
        <f t="shared" si="0"/>
        <v>3593</v>
      </c>
      <c r="F442" s="47">
        <f t="shared" si="0"/>
        <v>4143</v>
      </c>
      <c r="G442" s="47">
        <f t="shared" si="0"/>
        <v>7907</v>
      </c>
      <c r="H442" s="47">
        <f t="shared" si="0"/>
        <v>0</v>
      </c>
      <c r="I442" s="47">
        <f t="shared" si="0"/>
        <v>7</v>
      </c>
      <c r="J442" s="47">
        <f t="shared" si="0"/>
        <v>0</v>
      </c>
      <c r="K442" s="47">
        <f t="shared" si="0"/>
        <v>54</v>
      </c>
      <c r="L442" s="47">
        <f t="shared" si="0"/>
        <v>61</v>
      </c>
      <c r="M442" s="47">
        <f t="shared" si="0"/>
        <v>50</v>
      </c>
      <c r="N442" s="47">
        <f t="shared" si="0"/>
        <v>128</v>
      </c>
      <c r="O442" s="47">
        <f t="shared" si="0"/>
        <v>3593</v>
      </c>
      <c r="P442" s="47">
        <f t="shared" si="0"/>
        <v>4197</v>
      </c>
      <c r="Q442" s="47">
        <f t="shared" si="0"/>
        <v>7968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2023-04-28T10:50:13Z</dcterms:modified>
</cp:coreProperties>
</file>